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13 DIRECCIÓN DE DESARROLLO FORESTAL\FORMATOS Y ANEXOS\Formatos Informes\ACTUAL\"/>
    </mc:Choice>
  </mc:AlternateContent>
  <xr:revisionPtr revIDLastSave="0" documentId="8_{E56CB059-B0B0-4B40-87DA-A0F2DF6D7C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nexo 2. Solicitud" sheetId="2" r:id="rId1"/>
    <sheet name="Provincias" sheetId="3" state="hidden" r:id="rId2"/>
    <sheet name="Anexo 3. Registro de predios" sheetId="1" r:id="rId3"/>
  </sheets>
  <definedNames>
    <definedName name="_xlnm.Print_Area" localSheetId="0">'Anexo 2. Solicitud'!$A$1:$J$45</definedName>
    <definedName name="_xlnm.Print_Area" localSheetId="2">'Anexo 3. Registro de predios'!$A$1:$M$38</definedName>
    <definedName name="Azuay">Provincias!$R$2:$R$16</definedName>
    <definedName name="Bolívar">Provincias!$R$17:$R$23</definedName>
    <definedName name="Cañar">Provincias!$R$24:$R$30</definedName>
    <definedName name="Carchi">Provincias!$R$31:$R$36</definedName>
    <definedName name="Chimborazo">Provincias!$R$44:$R$53</definedName>
    <definedName name="Cotopaxi">Provincias!$R$37:$R$43</definedName>
    <definedName name="DESPROV">PROVINCIAS[DPA_DESPRO]</definedName>
    <definedName name="ElOro">Provincias!$R$54:$R$67</definedName>
    <definedName name="Esmeraldas">Provincias!$R$68:$R$74</definedName>
    <definedName name="Galápagos">Provincias!$R$206:$R$208</definedName>
    <definedName name="Guayas">Provincias!$R$75:$R$99</definedName>
    <definedName name="Imbabura">Provincias!$R$100:$R$105</definedName>
    <definedName name="Loja">Provincias!$R$106:$R$121</definedName>
    <definedName name="LosRíos">Provincias!$R$122:$R$136</definedName>
    <definedName name="Manabí">Provincias!$R$137:$R$158</definedName>
    <definedName name="MoronaSantiago">Provincias!$R$159:$R$170</definedName>
    <definedName name="Napo">Provincias!$R$171:$R$175</definedName>
    <definedName name="Orellana">Provincias!$R$216:$R$219</definedName>
    <definedName name="Pastaza">Provincias!$R$176:$R$179</definedName>
    <definedName name="Pichincha">Provincias!$R$180:$R$187</definedName>
    <definedName name="SantaElena">Provincias!$R$222:$R$224</definedName>
    <definedName name="STODGO">Provincias!$R$220:$R$221</definedName>
    <definedName name="Sucumbíos">Provincias!$R$209:$R$215</definedName>
    <definedName name="Tungurahua">Provincias!$R$188:$R$196</definedName>
    <definedName name="ZamoraChinchipe">Provincias!$R$197:$R$205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1" i="1" l="1"/>
  <c r="A29" i="2"/>
  <c r="B22" i="2"/>
  <c r="D10" i="2"/>
  <c r="I1053" i="3"/>
  <c r="I1052" i="3"/>
  <c r="I1051" i="3"/>
  <c r="I1050" i="3"/>
  <c r="I1049" i="3"/>
  <c r="I1048" i="3"/>
  <c r="I104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49" i="3"/>
  <c r="I944" i="3"/>
  <c r="I943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5" i="3"/>
  <c r="I914" i="3"/>
  <c r="I913" i="3"/>
  <c r="I912" i="3"/>
  <c r="I911" i="3"/>
  <c r="I910" i="3"/>
  <c r="I909" i="3"/>
  <c r="I908" i="3"/>
  <c r="I907" i="3"/>
  <c r="I906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5" i="3"/>
  <c r="I784" i="3"/>
  <c r="I783" i="3"/>
  <c r="I782" i="3"/>
  <c r="I781" i="3"/>
  <c r="I780" i="3"/>
  <c r="I779" i="3"/>
  <c r="I778" i="3"/>
  <c r="I777" i="3"/>
  <c r="I776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1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61" i="3"/>
  <c r="I660" i="3"/>
  <c r="I659" i="3"/>
  <c r="I658" i="3"/>
  <c r="I657" i="3"/>
  <c r="I642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4" i="3"/>
  <c r="I623" i="3"/>
  <c r="I622" i="3"/>
  <c r="I621" i="3"/>
  <c r="I620" i="3"/>
  <c r="I619" i="3"/>
  <c r="I613" i="3"/>
  <c r="I612" i="3"/>
  <c r="I611" i="3"/>
  <c r="I610" i="3"/>
  <c r="I609" i="3"/>
  <c r="I608" i="3"/>
  <c r="I606" i="3"/>
  <c r="I605" i="3"/>
  <c r="I604" i="3"/>
  <c r="I603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3" i="3"/>
  <c r="I512" i="3"/>
  <c r="I511" i="3"/>
  <c r="I510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0" i="3"/>
  <c r="I439" i="3"/>
  <c r="I438" i="3"/>
  <c r="I437" i="3"/>
  <c r="I436" i="3"/>
  <c r="I435" i="3"/>
  <c r="I434" i="3"/>
  <c r="I433" i="3"/>
  <c r="I431" i="3"/>
  <c r="I430" i="3"/>
  <c r="I429" i="3"/>
  <c r="I428" i="3"/>
  <c r="I427" i="3"/>
  <c r="I426" i="3"/>
  <c r="I418" i="3"/>
  <c r="I414" i="3"/>
  <c r="I413" i="3"/>
  <c r="I412" i="3"/>
  <c r="I411" i="3"/>
  <c r="I410" i="3"/>
  <c r="I409" i="3"/>
  <c r="I408" i="3"/>
  <c r="I407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1" i="3"/>
  <c r="I370" i="3"/>
  <c r="I369" i="3"/>
  <c r="I368" i="3"/>
  <c r="I367" i="3"/>
  <c r="I366" i="3"/>
  <c r="I365" i="3"/>
  <c r="I364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2" i="3"/>
  <c r="I331" i="3"/>
  <c r="I330" i="3"/>
  <c r="I329" i="3"/>
  <c r="I328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08" i="3"/>
  <c r="I307" i="3"/>
  <c r="I306" i="3"/>
  <c r="I305" i="3"/>
  <c r="I304" i="3"/>
  <c r="I303" i="3"/>
  <c r="I302" i="3"/>
  <c r="I301" i="3"/>
  <c r="I300" i="3"/>
  <c r="I299" i="3"/>
  <c r="I298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75" i="3"/>
  <c r="I274" i="3"/>
  <c r="I273" i="3"/>
  <c r="I272" i="3"/>
  <c r="I258" i="3"/>
  <c r="I257" i="3"/>
  <c r="I256" i="3"/>
  <c r="I255" i="3"/>
  <c r="I254" i="3"/>
  <c r="I253" i="3"/>
  <c r="I243" i="3"/>
  <c r="I242" i="3"/>
  <c r="I241" i="3"/>
  <c r="I240" i="3"/>
  <c r="I239" i="3"/>
  <c r="I238" i="3"/>
  <c r="I220" i="3"/>
  <c r="Q219" i="3"/>
  <c r="I219" i="3"/>
  <c r="Q218" i="3"/>
  <c r="I218" i="3"/>
  <c r="Q217" i="3"/>
  <c r="I217" i="3"/>
  <c r="Q216" i="3"/>
  <c r="I216" i="3"/>
  <c r="I212" i="3"/>
  <c r="I211" i="3"/>
  <c r="I210" i="3"/>
  <c r="I202" i="3"/>
  <c r="I201" i="3"/>
  <c r="I200" i="3"/>
  <c r="I199" i="3"/>
  <c r="I198" i="3"/>
  <c r="I197" i="3"/>
  <c r="I196" i="3"/>
  <c r="I195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I160" i="3"/>
  <c r="I159" i="3"/>
  <c r="Q158" i="3"/>
  <c r="I158" i="3"/>
  <c r="Q157" i="3"/>
  <c r="I157" i="3"/>
  <c r="Q156" i="3"/>
  <c r="I156" i="3"/>
  <c r="Q155" i="3"/>
  <c r="I155" i="3"/>
  <c r="Q154" i="3"/>
  <c r="I154" i="3"/>
  <c r="Q153" i="3"/>
  <c r="Q152" i="3"/>
  <c r="Q151" i="3"/>
  <c r="Q150" i="3"/>
  <c r="Q149" i="3"/>
  <c r="Q148" i="3"/>
  <c r="Q147" i="3"/>
  <c r="Q146" i="3"/>
  <c r="Q145" i="3"/>
  <c r="I145" i="3"/>
  <c r="Q144" i="3"/>
  <c r="I144" i="3"/>
  <c r="Q143" i="3"/>
  <c r="I143" i="3"/>
  <c r="Q142" i="3"/>
  <c r="I142" i="3"/>
  <c r="Q141" i="3"/>
  <c r="Q140" i="3"/>
  <c r="Q139" i="3"/>
  <c r="Q138" i="3"/>
  <c r="Q137" i="3"/>
  <c r="I122" i="3"/>
  <c r="Q121" i="3"/>
  <c r="I121" i="3"/>
  <c r="Q120" i="3"/>
  <c r="I120" i="3"/>
  <c r="Q119" i="3"/>
  <c r="I119" i="3"/>
  <c r="Q118" i="3"/>
  <c r="I118" i="3"/>
  <c r="Q117" i="3"/>
  <c r="I117" i="3"/>
  <c r="Q116" i="3"/>
  <c r="I116" i="3"/>
  <c r="Q115" i="3"/>
  <c r="I115" i="3"/>
  <c r="Q114" i="3"/>
  <c r="I114" i="3"/>
  <c r="Q113" i="3"/>
  <c r="I113" i="3"/>
  <c r="Q112" i="3"/>
  <c r="I112" i="3"/>
  <c r="Q111" i="3"/>
  <c r="Q110" i="3"/>
  <c r="Q109" i="3"/>
  <c r="Q108" i="3"/>
  <c r="Q107" i="3"/>
  <c r="Q106" i="3"/>
  <c r="Q105" i="3"/>
  <c r="Q104" i="3"/>
  <c r="Q103" i="3"/>
  <c r="I103" i="3"/>
  <c r="Q102" i="3"/>
  <c r="I102" i="3"/>
  <c r="Q101" i="3"/>
  <c r="I101" i="3"/>
  <c r="Q100" i="3"/>
  <c r="Q99" i="3"/>
  <c r="I99" i="3"/>
  <c r="Q98" i="3"/>
  <c r="I98" i="3"/>
  <c r="Q97" i="3"/>
  <c r="I97" i="3"/>
  <c r="Q96" i="3"/>
  <c r="I96" i="3"/>
  <c r="Q95" i="3"/>
  <c r="I95" i="3"/>
  <c r="Q94" i="3"/>
  <c r="I94" i="3"/>
  <c r="Q93" i="3"/>
  <c r="Q92" i="3"/>
  <c r="I92" i="3"/>
  <c r="Q91" i="3"/>
  <c r="I91" i="3"/>
  <c r="Q90" i="3"/>
  <c r="I90" i="3"/>
  <c r="Q89" i="3"/>
  <c r="I89" i="3"/>
  <c r="Q88" i="3"/>
  <c r="I88" i="3"/>
  <c r="Q87" i="3"/>
  <c r="I87" i="3"/>
  <c r="Q86" i="3"/>
  <c r="I86" i="3"/>
  <c r="Q85" i="3"/>
  <c r="I85" i="3"/>
  <c r="Q84" i="3"/>
  <c r="I84" i="3"/>
  <c r="Q83" i="3"/>
  <c r="I83" i="3"/>
  <c r="Q82" i="3"/>
  <c r="I82" i="3"/>
  <c r="Q81" i="3"/>
  <c r="I81" i="3"/>
  <c r="Q80" i="3"/>
  <c r="I80" i="3"/>
  <c r="Q79" i="3"/>
  <c r="I79" i="3"/>
  <c r="Q78" i="3"/>
  <c r="I78" i="3"/>
  <c r="Q77" i="3"/>
  <c r="I77" i="3"/>
  <c r="Q76" i="3"/>
  <c r="I76" i="3"/>
  <c r="Q75" i="3"/>
  <c r="I75" i="3"/>
  <c r="Q74" i="3"/>
  <c r="I74" i="3"/>
  <c r="Q73" i="3"/>
  <c r="I73" i="3"/>
  <c r="Q72" i="3"/>
  <c r="I72" i="3"/>
  <c r="Q71" i="3"/>
  <c r="I71" i="3"/>
  <c r="Q70" i="3"/>
  <c r="I70" i="3"/>
  <c r="Q69" i="3"/>
  <c r="I69" i="3"/>
  <c r="Q68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Q53" i="3"/>
  <c r="I53" i="3"/>
  <c r="Q52" i="3"/>
  <c r="I52" i="3"/>
  <c r="Q51" i="3"/>
  <c r="I51" i="3"/>
  <c r="Q50" i="3"/>
  <c r="I50" i="3"/>
  <c r="Q49" i="3"/>
  <c r="I49" i="3"/>
  <c r="Q48" i="3"/>
  <c r="I48" i="3"/>
  <c r="Q47" i="3"/>
  <c r="I47" i="3"/>
  <c r="Q46" i="3"/>
  <c r="I46" i="3"/>
  <c r="Q45" i="3"/>
  <c r="I45" i="3"/>
  <c r="Q44" i="3"/>
  <c r="I44" i="3"/>
  <c r="Q43" i="3"/>
  <c r="I43" i="3"/>
  <c r="Q42" i="3"/>
  <c r="I42" i="3"/>
  <c r="Q41" i="3"/>
  <c r="I41" i="3"/>
  <c r="Q40" i="3"/>
  <c r="I40" i="3"/>
  <c r="Q39" i="3"/>
  <c r="Q38" i="3"/>
  <c r="I38" i="3"/>
  <c r="Q37" i="3"/>
  <c r="I37" i="3"/>
  <c r="Q36" i="3"/>
  <c r="I36" i="3"/>
  <c r="Q35" i="3"/>
  <c r="I35" i="3"/>
  <c r="Q34" i="3"/>
  <c r="I34" i="3"/>
  <c r="Q33" i="3"/>
  <c r="I33" i="3"/>
  <c r="Q32" i="3"/>
  <c r="I32" i="3"/>
  <c r="Q31" i="3"/>
  <c r="I31" i="3"/>
  <c r="Q30" i="3"/>
  <c r="I30" i="3"/>
  <c r="Q29" i="3"/>
  <c r="I29" i="3"/>
  <c r="Q28" i="3"/>
  <c r="I28" i="3"/>
  <c r="Q27" i="3"/>
  <c r="I27" i="3"/>
  <c r="Q26" i="3"/>
  <c r="I26" i="3"/>
  <c r="Q25" i="3"/>
  <c r="I25" i="3"/>
  <c r="Q24" i="3"/>
  <c r="I24" i="3"/>
  <c r="D24" i="3"/>
  <c r="Q23" i="3"/>
  <c r="I23" i="3"/>
  <c r="Q22" i="3"/>
  <c r="I22" i="3"/>
  <c r="Q21" i="3"/>
  <c r="I21" i="3"/>
  <c r="Q20" i="3"/>
  <c r="I20" i="3"/>
  <c r="Q19" i="3"/>
  <c r="I19" i="3"/>
  <c r="D19" i="3"/>
  <c r="Q18" i="3"/>
  <c r="I18" i="3"/>
  <c r="D18" i="3"/>
  <c r="Q17" i="3"/>
  <c r="I17" i="3"/>
  <c r="D17" i="3"/>
  <c r="Q16" i="3"/>
  <c r="I16" i="3"/>
  <c r="Q15" i="3"/>
  <c r="I15" i="3"/>
  <c r="D15" i="3"/>
  <c r="Q14" i="3"/>
  <c r="I14" i="3"/>
  <c r="Q13" i="3"/>
  <c r="I13" i="3"/>
  <c r="D13" i="3"/>
  <c r="Q12" i="3"/>
  <c r="I12" i="3"/>
  <c r="D12" i="3"/>
  <c r="Q11" i="3"/>
  <c r="I11" i="3"/>
  <c r="D11" i="3"/>
  <c r="Q10" i="3"/>
  <c r="I10" i="3"/>
  <c r="D10" i="3"/>
  <c r="Q9" i="3"/>
  <c r="I9" i="3"/>
  <c r="Q8" i="3"/>
  <c r="I8" i="3"/>
  <c r="D8" i="3"/>
  <c r="Q7" i="3"/>
  <c r="I7" i="3"/>
  <c r="D7" i="3"/>
  <c r="Q6" i="3"/>
  <c r="I6" i="3"/>
  <c r="D6" i="3"/>
  <c r="Q5" i="3"/>
  <c r="I5" i="3"/>
  <c r="D5" i="3"/>
  <c r="Q4" i="3"/>
  <c r="D4" i="3"/>
  <c r="Q3" i="3"/>
  <c r="D3" i="3"/>
  <c r="Q2" i="3"/>
  <c r="A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Tobias Bustamante Neira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Edgar Tobias Bustamante Neira:</t>
        </r>
        <r>
          <rPr>
            <sz val="9"/>
            <color indexed="81"/>
            <rFont val="Tahoma"/>
            <family val="2"/>
          </rPr>
          <t xml:space="preserve">
Aplica cuando la persona es propietaria solo del vuelo forestal (árboles) . NO es propietario del suelo.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Edgar Tobias Bustamante Neira:</t>
        </r>
        <r>
          <rPr>
            <sz val="9"/>
            <color indexed="81"/>
            <rFont val="Tahoma"/>
            <family val="2"/>
          </rPr>
          <t xml:space="preserve">
Aplica cuando la Persona es propietaria del suelo y de los árboles.</t>
        </r>
      </text>
    </comment>
  </commentList>
</comments>
</file>

<file path=xl/sharedStrings.xml><?xml version="1.0" encoding="utf-8"?>
<sst xmlns="http://schemas.openxmlformats.org/spreadsheetml/2006/main" count="4593" uniqueCount="1626">
  <si>
    <t>Provincia</t>
  </si>
  <si>
    <t>Cantón</t>
  </si>
  <si>
    <t>Parroquia</t>
  </si>
  <si>
    <t>Sitio/Comunidad</t>
  </si>
  <si>
    <t>Tipo de propiedad</t>
  </si>
  <si>
    <t>Superficie total (ha)</t>
  </si>
  <si>
    <t>Coordenadas UTM (centroide del predio)</t>
  </si>
  <si>
    <t>X</t>
  </si>
  <si>
    <t>Y</t>
  </si>
  <si>
    <t>Colindante Norte</t>
  </si>
  <si>
    <t>Colindante Sur</t>
  </si>
  <si>
    <t>Colindante Este</t>
  </si>
  <si>
    <t>Colindante Oeste</t>
  </si>
  <si>
    <t>Plantación forestal comercial (PFC)</t>
  </si>
  <si>
    <t>Especie/s (nombre común y científico)</t>
  </si>
  <si>
    <t>Superficie (ha)</t>
  </si>
  <si>
    <t>Tipo de sistema</t>
  </si>
  <si>
    <t>Tipo de combinación (Cultivo/pastura y especie(s) forestal(es)</t>
  </si>
  <si>
    <t>Tipo de no maderable</t>
  </si>
  <si>
    <t>(bambú, resinas, cortezas, hojas, hongos, frutos etc..)</t>
  </si>
  <si>
    <t>Ubicación política y geográfica del predio</t>
  </si>
  <si>
    <t>Superficie neta plantada (ha)</t>
  </si>
  <si>
    <t>Linderos - Colindantes</t>
  </si>
  <si>
    <t>Apellidos y nombres (dos apellidos y dos nombres):</t>
  </si>
  <si>
    <t>Dirección domiciliaria:</t>
  </si>
  <si>
    <t>Datos personales:</t>
  </si>
  <si>
    <t>Provincia:</t>
  </si>
  <si>
    <t>Cantón:</t>
  </si>
  <si>
    <t>Parroquia:</t>
  </si>
  <si>
    <t>Barrio/Sector:</t>
  </si>
  <si>
    <t>Extranjera</t>
  </si>
  <si>
    <t>Natural</t>
  </si>
  <si>
    <t>Lugar y fecha:</t>
  </si>
  <si>
    <t>Nombre y firma</t>
  </si>
  <si>
    <t>Personería:</t>
  </si>
  <si>
    <t>Correo electrónico:</t>
  </si>
  <si>
    <t>Número de teléfono: Móvil</t>
  </si>
  <si>
    <t>Jurídica</t>
  </si>
  <si>
    <t>Convencional:</t>
  </si>
  <si>
    <t>De conformidad con los artículos 13, 14, 15, 16 y 17 del Acuerdo Ministerial 095 y su reforma NORMA TÉCNICA PARA REGULAR EL REGISTRO, LA ELABORACIÓN, APROBACIÓN Y EJECUCIÓN DE LOS PLANES DE CORTA, LAS LICENCIAS DE APROVECHAMIENTO FORESTAL Y LAS GUÍAS DE CIRCULACIÓN DE PRODUCCIÓN MADERABLES Y NO MADERABLES PROVENIENTES DE PLANTACIONES FORESTALES Y SISTEMAS AGROFORESTALES PRODUCTIVOS se procede a solicitar la inscripción de la actividad forestal  en el registro forestal y la emisión del certificado de registro forestal de acuerdo con los siguientes datos:</t>
  </si>
  <si>
    <t>Productor (Propietario de Plantación)</t>
  </si>
  <si>
    <t>FORMULARIO DE SOLICITUD DE INSCRIPCIÓN EN EL REGISTRO FORESTAL</t>
  </si>
  <si>
    <t>Operador Forestal (Ejecutor)</t>
  </si>
  <si>
    <t>Empresa Maderera</t>
  </si>
  <si>
    <t>Transportista</t>
  </si>
  <si>
    <t>Representante Técnico</t>
  </si>
  <si>
    <t>Coord.UTM</t>
  </si>
  <si>
    <t>X:</t>
  </si>
  <si>
    <t>Y:</t>
  </si>
  <si>
    <t>Tipo de actividad (Marque con una X):</t>
  </si>
  <si>
    <t>Edad (años)</t>
  </si>
  <si>
    <t>Densidad (árb/ha)</t>
  </si>
  <si>
    <t>Edad (Años)</t>
  </si>
  <si>
    <t>Productos Forestales No maderables</t>
  </si>
  <si>
    <t>FORMULARIO DE DESCRIPCIÓN DEL PREDIO A REGISTRAR</t>
  </si>
  <si>
    <t>Tipo de registro</t>
  </si>
  <si>
    <t>Propietario Vuelo Foretal</t>
  </si>
  <si>
    <t>Propietario Suelo y Vuelo Forestal</t>
  </si>
  <si>
    <r>
      <rPr>
        <b/>
        <sz val="11"/>
        <color theme="1"/>
        <rFont val="Bahnschrift Light SemiCondensed"/>
        <family val="2"/>
      </rPr>
      <t xml:space="preserve">Nota 1: </t>
    </r>
    <r>
      <rPr>
        <sz val="11"/>
        <color theme="1"/>
        <rFont val="Bahnschrift Light SemiCondensed"/>
        <family val="2"/>
      </rPr>
      <t xml:space="preserve">Para registro de Productor (Propietario de Plantación), por favor llenar Anexo  3: </t>
    </r>
  </si>
  <si>
    <r>
      <rPr>
        <b/>
        <sz val="11"/>
        <color theme="1"/>
        <rFont val="Bahnschrift Light SemiCondensed"/>
        <family val="2"/>
      </rPr>
      <t xml:space="preserve">Nota 2: </t>
    </r>
    <r>
      <rPr>
        <sz val="11"/>
        <color theme="1"/>
        <rFont val="Bahnschrift Light SemiCondensed"/>
        <family val="2"/>
      </rPr>
      <t>La coordenada UTM aplica solo para Empresa Maderera</t>
    </r>
  </si>
  <si>
    <t>Nro. Cedula de identidad o RUC:</t>
  </si>
  <si>
    <t>Calle principal y secundaria:</t>
  </si>
  <si>
    <r>
      <t xml:space="preserve">Sistemas Agroforestales/Silvopastoriles </t>
    </r>
    <r>
      <rPr>
        <b/>
        <sz val="12"/>
        <color theme="1"/>
        <rFont val="Bahnschrift Light SemiCondensed"/>
        <family val="2"/>
      </rPr>
      <t>(SAF/SSP)</t>
    </r>
  </si>
  <si>
    <t>Valores Unicos Especie aprobada</t>
  </si>
  <si>
    <t>DPA_DESPRO</t>
  </si>
  <si>
    <t>DPA_PROVIN</t>
  </si>
  <si>
    <t>DPA_DESCAN</t>
  </si>
  <si>
    <t>DPA_CANTON</t>
  </si>
  <si>
    <t>DPA_DESPAR</t>
  </si>
  <si>
    <t>DPA_PARROQ</t>
  </si>
  <si>
    <t>Columna1</t>
  </si>
  <si>
    <t>Zamora Chinchipe</t>
  </si>
  <si>
    <t>Centinela del Cóndor</t>
  </si>
  <si>
    <t>CentinelaCondór</t>
  </si>
  <si>
    <t>Zumbi</t>
  </si>
  <si>
    <t>Azuay</t>
  </si>
  <si>
    <t>01</t>
  </si>
  <si>
    <t>Camilo Ponce Enríquez</t>
  </si>
  <si>
    <t>Triunfo - Dorado</t>
  </si>
  <si>
    <t>Chordeleg</t>
  </si>
  <si>
    <t>Bolívar</t>
  </si>
  <si>
    <t>02</t>
  </si>
  <si>
    <t>Panguintza</t>
  </si>
  <si>
    <t>Cuenca</t>
  </si>
  <si>
    <t>Cañar</t>
  </si>
  <si>
    <t>03</t>
  </si>
  <si>
    <t>Chinchipe</t>
  </si>
  <si>
    <t>Pucapamba</t>
  </si>
  <si>
    <t>El Pan</t>
  </si>
  <si>
    <t>Carchi</t>
  </si>
  <si>
    <t>04</t>
  </si>
  <si>
    <t>El Chorro</t>
  </si>
  <si>
    <t>Girón</t>
  </si>
  <si>
    <t>Cotopaxi</t>
  </si>
  <si>
    <t>05</t>
  </si>
  <si>
    <t>Zumba</t>
  </si>
  <si>
    <t>Guachapala</t>
  </si>
  <si>
    <t>Chimborazo</t>
  </si>
  <si>
    <t>06</t>
  </si>
  <si>
    <t>San Andrés</t>
  </si>
  <si>
    <t>Gualaceo</t>
  </si>
  <si>
    <t>El Oro</t>
  </si>
  <si>
    <t>07</t>
  </si>
  <si>
    <t>ElOro</t>
  </si>
  <si>
    <t>Chito</t>
  </si>
  <si>
    <t>Nabón</t>
  </si>
  <si>
    <t>Esmeraldas</t>
  </si>
  <si>
    <t>08</t>
  </si>
  <si>
    <t>La Chonta</t>
  </si>
  <si>
    <t>Oña</t>
  </si>
  <si>
    <t>Guayas</t>
  </si>
  <si>
    <t>09</t>
  </si>
  <si>
    <t>El Pangui</t>
  </si>
  <si>
    <t>Pachicutza</t>
  </si>
  <si>
    <t>Paute</t>
  </si>
  <si>
    <t>Imbabura</t>
  </si>
  <si>
    <t>Tundayme</t>
  </si>
  <si>
    <t>Pucará</t>
  </si>
  <si>
    <t>Loja</t>
  </si>
  <si>
    <t>El Guisme</t>
  </si>
  <si>
    <t>San Fernando</t>
  </si>
  <si>
    <t>Los Ríos</t>
  </si>
  <si>
    <t>LosRíos</t>
  </si>
  <si>
    <t>Santa Isabel</t>
  </si>
  <si>
    <t>Manabí</t>
  </si>
  <si>
    <t>Nangaritza</t>
  </si>
  <si>
    <t>Nuevo Paraiso</t>
  </si>
  <si>
    <t>Sevilla de Oro</t>
  </si>
  <si>
    <t>Morona Santiago</t>
  </si>
  <si>
    <t>MoronaSantiago</t>
  </si>
  <si>
    <t>Zurmi</t>
  </si>
  <si>
    <t>Sigsig</t>
  </si>
  <si>
    <t>Napo</t>
  </si>
  <si>
    <t>Guayzimi</t>
  </si>
  <si>
    <t>Caluma</t>
  </si>
  <si>
    <t>Pastaza</t>
  </si>
  <si>
    <t>Palanda</t>
  </si>
  <si>
    <t>El Porvenir Del Carmen</t>
  </si>
  <si>
    <t>Chillanes</t>
  </si>
  <si>
    <t>Pichincha</t>
  </si>
  <si>
    <t>Chimbo</t>
  </si>
  <si>
    <t>Tungurahua</t>
  </si>
  <si>
    <t>La Canela</t>
  </si>
  <si>
    <t>Echeandía</t>
  </si>
  <si>
    <t>ZamoraChinchipe</t>
  </si>
  <si>
    <t>San Francisco Del Vergel</t>
  </si>
  <si>
    <t>Guaranda</t>
  </si>
  <si>
    <t>Galápagos</t>
  </si>
  <si>
    <t>Valladolid</t>
  </si>
  <si>
    <t>Las Naves</t>
  </si>
  <si>
    <t>Sucumbíos</t>
  </si>
  <si>
    <t>Paquisha</t>
  </si>
  <si>
    <t>Nuevo Quito</t>
  </si>
  <si>
    <t>San Miguel</t>
  </si>
  <si>
    <t>Orellana</t>
  </si>
  <si>
    <t>Bellavista</t>
  </si>
  <si>
    <t>Azogues</t>
  </si>
  <si>
    <t>Santo Domingo de los Tsáchilas</t>
  </si>
  <si>
    <t>STODGO</t>
  </si>
  <si>
    <t>Biblián</t>
  </si>
  <si>
    <t>Santa Elena</t>
  </si>
  <si>
    <t>SantaElena</t>
  </si>
  <si>
    <t>Yacuambi</t>
  </si>
  <si>
    <t>28 De Mayo (San José De Yacuambi)</t>
  </si>
  <si>
    <t>La Paz</t>
  </si>
  <si>
    <t>Déleg</t>
  </si>
  <si>
    <t>Tutupali</t>
  </si>
  <si>
    <t>El Tambo</t>
  </si>
  <si>
    <t>Yantzaza</t>
  </si>
  <si>
    <t>Los Encuentros</t>
  </si>
  <si>
    <t>La Troncal</t>
  </si>
  <si>
    <t>Chicana</t>
  </si>
  <si>
    <t>Suscal</t>
  </si>
  <si>
    <t>Yantzaza (Yanzatza)</t>
  </si>
  <si>
    <t>Zamora</t>
  </si>
  <si>
    <t>San Carlos De Las Minas</t>
  </si>
  <si>
    <t>Espejo</t>
  </si>
  <si>
    <t>Timbara</t>
  </si>
  <si>
    <t>Mira</t>
  </si>
  <si>
    <t>Sabanilla</t>
  </si>
  <si>
    <t>Montúfar</t>
  </si>
  <si>
    <t>Imbana (La Victoria De Imbana)</t>
  </si>
  <si>
    <t>San Pedro de Huaca</t>
  </si>
  <si>
    <t>Guadalupe</t>
  </si>
  <si>
    <t>Tulcán</t>
  </si>
  <si>
    <t>Cumbaratza</t>
  </si>
  <si>
    <t>La Maná</t>
  </si>
  <si>
    <t>Latacunga</t>
  </si>
  <si>
    <t>Pangua</t>
  </si>
  <si>
    <t>Ambato</t>
  </si>
  <si>
    <t>Juan Benigno Vela</t>
  </si>
  <si>
    <t>Pujilí</t>
  </si>
  <si>
    <t>Totoras</t>
  </si>
  <si>
    <t>Salcedo</t>
  </si>
  <si>
    <t>Santa Rosa</t>
  </si>
  <si>
    <t>Saquisilí</t>
  </si>
  <si>
    <t>San Fernando (Pasa San Fernando)</t>
  </si>
  <si>
    <t>Sigchos</t>
  </si>
  <si>
    <t>San Bartolome De Pinllog</t>
  </si>
  <si>
    <t>Alausí</t>
  </si>
  <si>
    <t>Quisapincha (Quizapincha)</t>
  </si>
  <si>
    <t>Chambo</t>
  </si>
  <si>
    <t>Pilaguin (Pilahuin)</t>
  </si>
  <si>
    <t>Chunchi</t>
  </si>
  <si>
    <t>Picaigua</t>
  </si>
  <si>
    <t>Colta</t>
  </si>
  <si>
    <t>Montalvo</t>
  </si>
  <si>
    <t>Cumandá</t>
  </si>
  <si>
    <t>Izamba</t>
  </si>
  <si>
    <t>Guamote</t>
  </si>
  <si>
    <t>Huachi Grande</t>
  </si>
  <si>
    <t>Guano</t>
  </si>
  <si>
    <t>Constantino Fernandez (Cab. En Cullitahua)</t>
  </si>
  <si>
    <t>Pallatanga</t>
  </si>
  <si>
    <t>Augusto N. Martinez (Mundugleo)</t>
  </si>
  <si>
    <t>Penipe</t>
  </si>
  <si>
    <t>Atahualpa (Chisalata)</t>
  </si>
  <si>
    <t>Riobamba</t>
  </si>
  <si>
    <t>Ambatillo</t>
  </si>
  <si>
    <t>Arenillas</t>
  </si>
  <si>
    <t>Atahualpa</t>
  </si>
  <si>
    <t>Pasa</t>
  </si>
  <si>
    <t>Balsas</t>
  </si>
  <si>
    <t>Cunchibamba</t>
  </si>
  <si>
    <t>Chilla</t>
  </si>
  <si>
    <t>Unamuncho</t>
  </si>
  <si>
    <t>El Guabo</t>
  </si>
  <si>
    <t>Baños de Agua Santa</t>
  </si>
  <si>
    <t>Huaquillas</t>
  </si>
  <si>
    <t>Ulba</t>
  </si>
  <si>
    <t>Las Lajas</t>
  </si>
  <si>
    <t>Río Verde</t>
  </si>
  <si>
    <t>Machala</t>
  </si>
  <si>
    <t>Río Negro</t>
  </si>
  <si>
    <t>Marcabelí</t>
  </si>
  <si>
    <t>Lligua</t>
  </si>
  <si>
    <t>Pasaje</t>
  </si>
  <si>
    <t>Cevallos</t>
  </si>
  <si>
    <t>Piñas</t>
  </si>
  <si>
    <t>Mocha</t>
  </si>
  <si>
    <t>Pinguili</t>
  </si>
  <si>
    <t>Portovelo</t>
  </si>
  <si>
    <t>Patate</t>
  </si>
  <si>
    <t>Zaruma</t>
  </si>
  <si>
    <t>El Triunfo</t>
  </si>
  <si>
    <t>Atacames</t>
  </si>
  <si>
    <t>Los Andes (Cab. En Poatug)</t>
  </si>
  <si>
    <t>Eloy Alfaro</t>
  </si>
  <si>
    <t>Sucre (Cab. En Sucre - Patate Urcu)</t>
  </si>
  <si>
    <t>Quero</t>
  </si>
  <si>
    <t>Yanayacu - Mochapata (Cab. En Yanayacu)</t>
  </si>
  <si>
    <t>Muisne</t>
  </si>
  <si>
    <t>Rumipamba</t>
  </si>
  <si>
    <t>Quinindé</t>
  </si>
  <si>
    <t>Rioverde</t>
  </si>
  <si>
    <t>San Pedro de Pelileo</t>
  </si>
  <si>
    <t>Salasaca</t>
  </si>
  <si>
    <t>San Lorenzo</t>
  </si>
  <si>
    <t>Guambalo (Huambalo)</t>
  </si>
  <si>
    <t>Alfredo Baquerizo Moreno</t>
  </si>
  <si>
    <t>Benitez (Pachanlica)</t>
  </si>
  <si>
    <t>Balao</t>
  </si>
  <si>
    <t>El RosaRío (Rumichaca)</t>
  </si>
  <si>
    <t>Balzar</t>
  </si>
  <si>
    <t>Chiquicha (Cab. En Chiquicha Grande)</t>
  </si>
  <si>
    <t>Colimes</t>
  </si>
  <si>
    <t>Cotalo</t>
  </si>
  <si>
    <t>Coronel Marcelino Mariduena</t>
  </si>
  <si>
    <t>Daule</t>
  </si>
  <si>
    <t>Pelileo</t>
  </si>
  <si>
    <t>Durán</t>
  </si>
  <si>
    <t>García Moreno (Chumaqui)</t>
  </si>
  <si>
    <t>El Empalme</t>
  </si>
  <si>
    <t>Santiago de Píllaro</t>
  </si>
  <si>
    <t>Píllaro</t>
  </si>
  <si>
    <t>Baquerizo Moreno</t>
  </si>
  <si>
    <t>General Antonio Elizalde</t>
  </si>
  <si>
    <t>Emilio Maria Teran (Rumipamba)</t>
  </si>
  <si>
    <t>Guayaquil</t>
  </si>
  <si>
    <t>Marcos Espinel (Chacata)</t>
  </si>
  <si>
    <t>Isidro Ayora</t>
  </si>
  <si>
    <t>Presidente Urbina (Chagrapamba - Patzucul)</t>
  </si>
  <si>
    <t>Lomas de Sargentillo</t>
  </si>
  <si>
    <t>Milagro</t>
  </si>
  <si>
    <t>San Miguelito</t>
  </si>
  <si>
    <t>Naranjal</t>
  </si>
  <si>
    <t>San José De Poalo</t>
  </si>
  <si>
    <t>Naranjito</t>
  </si>
  <si>
    <t>Tísaleo</t>
  </si>
  <si>
    <t>Nobol</t>
  </si>
  <si>
    <t>Quinchicoto</t>
  </si>
  <si>
    <t>Palestina</t>
  </si>
  <si>
    <t>Pedro Carbo</t>
  </si>
  <si>
    <t>Cascales</t>
  </si>
  <si>
    <t>El Dorado De Cascales</t>
  </si>
  <si>
    <t>Playas</t>
  </si>
  <si>
    <t>Santa Rosa De Sucumbíos</t>
  </si>
  <si>
    <t>Samborondón</t>
  </si>
  <si>
    <t>Sevilla</t>
  </si>
  <si>
    <t>San Jacinto de Yaguachi</t>
  </si>
  <si>
    <t>Cuyabeno</t>
  </si>
  <si>
    <t>Tarapoa</t>
  </si>
  <si>
    <t>Santa Lucía</t>
  </si>
  <si>
    <t>Simón Bolívar</t>
  </si>
  <si>
    <t>Aguas Negras</t>
  </si>
  <si>
    <t>Urbina Jado</t>
  </si>
  <si>
    <t>Gonzalo Pizarro</t>
  </si>
  <si>
    <t>GonzaloPizarro</t>
  </si>
  <si>
    <t>Lumbaqui</t>
  </si>
  <si>
    <t>Antonio Ante</t>
  </si>
  <si>
    <t>El Reventador</t>
  </si>
  <si>
    <t>Cotacachi</t>
  </si>
  <si>
    <t>Ibarra</t>
  </si>
  <si>
    <t>Puerto Libre</t>
  </si>
  <si>
    <t>Otavalo</t>
  </si>
  <si>
    <t>Lago Agrio</t>
  </si>
  <si>
    <t>LagoAgrio</t>
  </si>
  <si>
    <t>Pacayacu</t>
  </si>
  <si>
    <t>Pimampiro</t>
  </si>
  <si>
    <t>Jambeli</t>
  </si>
  <si>
    <t>San Miguel de Urcuquí</t>
  </si>
  <si>
    <t>El Eno</t>
  </si>
  <si>
    <t>Calvas</t>
  </si>
  <si>
    <t>General Farfan</t>
  </si>
  <si>
    <t>Catamayo</t>
  </si>
  <si>
    <t>Dureno</t>
  </si>
  <si>
    <t>Celica</t>
  </si>
  <si>
    <t>Nueva Loja</t>
  </si>
  <si>
    <t>Chaguarpamba</t>
  </si>
  <si>
    <t>10 De Agosto</t>
  </si>
  <si>
    <t>Espíndola</t>
  </si>
  <si>
    <t>Santa Cecilia</t>
  </si>
  <si>
    <t>Gonzanamá</t>
  </si>
  <si>
    <t>Putumayo</t>
  </si>
  <si>
    <t>Puerto Bolívar (Puerto Montúfar)</t>
  </si>
  <si>
    <t>Palma Roja</t>
  </si>
  <si>
    <t>Macará</t>
  </si>
  <si>
    <t>Puerto El Carmen Del Putumayo</t>
  </si>
  <si>
    <t>Olmedo</t>
  </si>
  <si>
    <t>Puerto Rodriguez</t>
  </si>
  <si>
    <t>Paltas</t>
  </si>
  <si>
    <t>Pindal</t>
  </si>
  <si>
    <t>Shushufindi</t>
  </si>
  <si>
    <t>Puyango</t>
  </si>
  <si>
    <t>Limóncocha</t>
  </si>
  <si>
    <t>Quilanga</t>
  </si>
  <si>
    <t>Siete De Julio</t>
  </si>
  <si>
    <t>Saraguro</t>
  </si>
  <si>
    <t>San Pedro De Los Cofanes</t>
  </si>
  <si>
    <t>Sozoranga</t>
  </si>
  <si>
    <t>San Roque (Cab. En San Vicente)</t>
  </si>
  <si>
    <t>Zapotillo</t>
  </si>
  <si>
    <t>Panacocha</t>
  </si>
  <si>
    <t>Baba</t>
  </si>
  <si>
    <t>Sucumbíos.</t>
  </si>
  <si>
    <t>SucumbíosS</t>
  </si>
  <si>
    <t>Santa Barbara</t>
  </si>
  <si>
    <t>Babahoyo</t>
  </si>
  <si>
    <t>El Playon De San Francisco</t>
  </si>
  <si>
    <t>Buena Fe</t>
  </si>
  <si>
    <t>Rosa Florida</t>
  </si>
  <si>
    <t>Mocache</t>
  </si>
  <si>
    <t>La Sofia</t>
  </si>
  <si>
    <t>La Bonita</t>
  </si>
  <si>
    <t>Palenque</t>
  </si>
  <si>
    <t>Puebloviejo</t>
  </si>
  <si>
    <t>La Concordia</t>
  </si>
  <si>
    <t>LaConcordia</t>
  </si>
  <si>
    <t>Plan Piloto</t>
  </si>
  <si>
    <t>Quevedo</t>
  </si>
  <si>
    <t>La Villegas</t>
  </si>
  <si>
    <t>Quinsaloma</t>
  </si>
  <si>
    <t>Monterrey</t>
  </si>
  <si>
    <t>Urdaneta</t>
  </si>
  <si>
    <t>Valencia</t>
  </si>
  <si>
    <t>Santo Domingo</t>
  </si>
  <si>
    <t>SantoDomingo</t>
  </si>
  <si>
    <t>Puerto Limón</t>
  </si>
  <si>
    <t>Ventanas</t>
  </si>
  <si>
    <t>Alluriquin</t>
  </si>
  <si>
    <t>Vinces</t>
  </si>
  <si>
    <t>Santo Domingo De Los Colorados</t>
  </si>
  <si>
    <t>Santa Maria Del Toachi</t>
  </si>
  <si>
    <t>El Esfuerzo</t>
  </si>
  <si>
    <t>24 de Mayo</t>
  </si>
  <si>
    <t>Valle Hermoso</t>
  </si>
  <si>
    <t>San Jacinto Del Bua</t>
  </si>
  <si>
    <t>Chone</t>
  </si>
  <si>
    <t>Luz De América</t>
  </si>
  <si>
    <t>El Carmen</t>
  </si>
  <si>
    <t>Flavio Alfaro</t>
  </si>
  <si>
    <t>La Libertad</t>
  </si>
  <si>
    <t>Jama</t>
  </si>
  <si>
    <t>Salinas</t>
  </si>
  <si>
    <t>José Luis Tamayo (Muey)</t>
  </si>
  <si>
    <t>Jaramijó</t>
  </si>
  <si>
    <t>Ancóncito</t>
  </si>
  <si>
    <t>Jipijapa</t>
  </si>
  <si>
    <t>Junín</t>
  </si>
  <si>
    <t>SantaE</t>
  </si>
  <si>
    <t>Manta</t>
  </si>
  <si>
    <t>Montecristi</t>
  </si>
  <si>
    <t>Chanduy</t>
  </si>
  <si>
    <t>Colonche</t>
  </si>
  <si>
    <t>Paján</t>
  </si>
  <si>
    <t>San José De Ancón</t>
  </si>
  <si>
    <t>Pedernales</t>
  </si>
  <si>
    <t>Manglaralto</t>
  </si>
  <si>
    <t>Simón Bolívar (Julio Moreno)</t>
  </si>
  <si>
    <t>Portoviejo</t>
  </si>
  <si>
    <t>Puerto López</t>
  </si>
  <si>
    <t>Cayambe</t>
  </si>
  <si>
    <t>Olmedo (Pesillo)</t>
  </si>
  <si>
    <t>Rocafuerte</t>
  </si>
  <si>
    <t>Cangahua</t>
  </si>
  <si>
    <t>San Vicente</t>
  </si>
  <si>
    <t>Ascazubi</t>
  </si>
  <si>
    <t>Santa Ana</t>
  </si>
  <si>
    <t>Sucre</t>
  </si>
  <si>
    <t>Oton</t>
  </si>
  <si>
    <t>Tosagua</t>
  </si>
  <si>
    <t>Santa Rosa De Cuzubamba</t>
  </si>
  <si>
    <t>Gualaquiza</t>
  </si>
  <si>
    <t>San José De Ayora</t>
  </si>
  <si>
    <t>Huamboya</t>
  </si>
  <si>
    <t>Distrito Metropolitano de Quito</t>
  </si>
  <si>
    <t>DMQ</t>
  </si>
  <si>
    <t>Tumbaco</t>
  </si>
  <si>
    <t>Limón Indanza</t>
  </si>
  <si>
    <t>Chavezpamba</t>
  </si>
  <si>
    <t>Logroño</t>
  </si>
  <si>
    <t>Yaruqui</t>
  </si>
  <si>
    <t>Morona</t>
  </si>
  <si>
    <t>Puembo</t>
  </si>
  <si>
    <t>Pablo Sexto</t>
  </si>
  <si>
    <t>Tababela</t>
  </si>
  <si>
    <t>Palora</t>
  </si>
  <si>
    <t>San José De Minas</t>
  </si>
  <si>
    <t>San Juan Bosco</t>
  </si>
  <si>
    <t>San Antonio</t>
  </si>
  <si>
    <t>Santiago</t>
  </si>
  <si>
    <t>Nono</t>
  </si>
  <si>
    <t>Sucúa</t>
  </si>
  <si>
    <t>Pacto</t>
  </si>
  <si>
    <t>Taisha</t>
  </si>
  <si>
    <t>Perucho</t>
  </si>
  <si>
    <t>Tiwintza</t>
  </si>
  <si>
    <t>Pifo</t>
  </si>
  <si>
    <t>Archidona</t>
  </si>
  <si>
    <t>Pintag</t>
  </si>
  <si>
    <t>Carlos Julio Arosemena Tola</t>
  </si>
  <si>
    <t>Pomasqui</t>
  </si>
  <si>
    <t>El Chaco</t>
  </si>
  <si>
    <t>Puellaro</t>
  </si>
  <si>
    <t>Quijos</t>
  </si>
  <si>
    <t>Zambiza</t>
  </si>
  <si>
    <t>Tena</t>
  </si>
  <si>
    <t>Quito</t>
  </si>
  <si>
    <t>Arajuno</t>
  </si>
  <si>
    <t>Alangasi</t>
  </si>
  <si>
    <t>Mera</t>
  </si>
  <si>
    <t>Amaguana</t>
  </si>
  <si>
    <t>Atahualpa (Habaspamba)</t>
  </si>
  <si>
    <t>Santa Clara</t>
  </si>
  <si>
    <t>Calacali</t>
  </si>
  <si>
    <t>Calderon (Carapungo)</t>
  </si>
  <si>
    <t>Conocoto</t>
  </si>
  <si>
    <t>Mejía</t>
  </si>
  <si>
    <t>Cumbaya</t>
  </si>
  <si>
    <t>Pedro Moncayo</t>
  </si>
  <si>
    <t>El Quinche</t>
  </si>
  <si>
    <t>Pedro Vicente Maldonado</t>
  </si>
  <si>
    <t>Checa (Chilpa)</t>
  </si>
  <si>
    <t>Puerto Quito</t>
  </si>
  <si>
    <t>Nayon</t>
  </si>
  <si>
    <t>Rumiñahui</t>
  </si>
  <si>
    <t>Gualea</t>
  </si>
  <si>
    <t>San Miguel de los Bancos</t>
  </si>
  <si>
    <t>Guangopolo</t>
  </si>
  <si>
    <t>Guayllabamba</t>
  </si>
  <si>
    <t>La Merced</t>
  </si>
  <si>
    <t>Llano Chico</t>
  </si>
  <si>
    <t>Lloa</t>
  </si>
  <si>
    <t>Nanegal</t>
  </si>
  <si>
    <t>Nanegalito</t>
  </si>
  <si>
    <t>Tambillo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</si>
  <si>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</si>
  <si>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</si>
  <si>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</si>
  <si>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</si>
  <si>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</si>
  <si>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</si>
  <si>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</si>
  <si>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PedroMoncayo</t>
  </si>
  <si>
    <t>Tabacundo</t>
  </si>
  <si>
    <t>Tupigachi</t>
  </si>
  <si>
    <t>Tocachi</t>
  </si>
  <si>
    <t>Malchingui</t>
  </si>
  <si>
    <t>Isabela</t>
  </si>
  <si>
    <t>La Esperanza</t>
  </si>
  <si>
    <t>San Cristóbal</t>
  </si>
  <si>
    <t>PVM</t>
  </si>
  <si>
    <t>Santa Cruz</t>
  </si>
  <si>
    <t>PuertoQuito</t>
  </si>
  <si>
    <t>Cotogchoa</t>
  </si>
  <si>
    <t>Sangolqui</t>
  </si>
  <si>
    <t>SMB</t>
  </si>
  <si>
    <t>Mindo</t>
  </si>
  <si>
    <t>San Miguel De Los Bancos</t>
  </si>
  <si>
    <t>Curaray</t>
  </si>
  <si>
    <t>Aguarico</t>
  </si>
  <si>
    <t>La Joya de los Sachas</t>
  </si>
  <si>
    <t>Shell</t>
  </si>
  <si>
    <t>Loreto</t>
  </si>
  <si>
    <t>Madre Tierra</t>
  </si>
  <si>
    <t>PastazaZ</t>
  </si>
  <si>
    <t>Tarqui</t>
  </si>
  <si>
    <t>Santo Domingo De Los Tsáchilas</t>
  </si>
  <si>
    <t>Veracruz (Indillama) (Cab. En Indillama)</t>
  </si>
  <si>
    <t>Teniente Hugo Ortiz</t>
  </si>
  <si>
    <t>Simón Bolívar (Cab. En Mushullacta)</t>
  </si>
  <si>
    <t>Sarayacu</t>
  </si>
  <si>
    <t>Río Tigre</t>
  </si>
  <si>
    <t>Río Corrientes</t>
  </si>
  <si>
    <t>Pomona</t>
  </si>
  <si>
    <t>Montalvo (Andoas)</t>
  </si>
  <si>
    <t>Fatima</t>
  </si>
  <si>
    <t>Diez De Agosto</t>
  </si>
  <si>
    <t>Puyo</t>
  </si>
  <si>
    <t>Canelos</t>
  </si>
  <si>
    <t>SantaClara</t>
  </si>
  <si>
    <t>San José</t>
  </si>
  <si>
    <t>Cononaco</t>
  </si>
  <si>
    <t>Santa Maria De Huiririma</t>
  </si>
  <si>
    <t>Nuevo Rocafuerte</t>
  </si>
  <si>
    <t>Tiputini</t>
  </si>
  <si>
    <t>Yasuni</t>
  </si>
  <si>
    <t>Capitan Augusto Rivadeneyra</t>
  </si>
  <si>
    <t>LJS</t>
  </si>
  <si>
    <t>Pompeya</t>
  </si>
  <si>
    <t>La Joya De Los Sachas</t>
  </si>
  <si>
    <t>Enokanqui</t>
  </si>
  <si>
    <t>San Carlos</t>
  </si>
  <si>
    <t>San Sebastian Del Coca</t>
  </si>
  <si>
    <t>Lago San Pedro</t>
  </si>
  <si>
    <t>Tres De Noviembre</t>
  </si>
  <si>
    <t>Unión Milagrena</t>
  </si>
  <si>
    <t>San José De Dahuano</t>
  </si>
  <si>
    <t>San Vicente De Huaticocha</t>
  </si>
  <si>
    <t>San José De Payamino</t>
  </si>
  <si>
    <t>Avila (Cab. En Huiruno)</t>
  </si>
  <si>
    <t>Puerto Murialdo</t>
  </si>
  <si>
    <t>ORE</t>
  </si>
  <si>
    <t>Ines Arango (Cab. En Western)</t>
  </si>
  <si>
    <t>San Luis De Armenia</t>
  </si>
  <si>
    <t>San José De Guayusa</t>
  </si>
  <si>
    <t>La Belleza</t>
  </si>
  <si>
    <t>García Moreno</t>
  </si>
  <si>
    <t>El Eden</t>
  </si>
  <si>
    <t>El Dorado</t>
  </si>
  <si>
    <t>Alejandro Labaka</t>
  </si>
  <si>
    <t>Taracoa (Nueva Esperanza: Yuca)</t>
  </si>
  <si>
    <t>Dayuma</t>
  </si>
  <si>
    <t>Puerto Francisco De Orellana (El Coca)</t>
  </si>
  <si>
    <t>Nuevo Paraiso (Cab. En Unión)</t>
  </si>
  <si>
    <t>Hatun Sumaku</t>
  </si>
  <si>
    <t>San Pablo De Ushpayacu</t>
  </si>
  <si>
    <t>Cotundo</t>
  </si>
  <si>
    <t>CJAT</t>
  </si>
  <si>
    <t>ECHACO</t>
  </si>
  <si>
    <t>Sardinas</t>
  </si>
  <si>
    <t>Oyacachi</t>
  </si>
  <si>
    <t>Linares</t>
  </si>
  <si>
    <t>Gonzalo Diaz De Pineda (El Bombon)</t>
  </si>
  <si>
    <t>San Francisco De Borja (Virgilio Davila)</t>
  </si>
  <si>
    <t>Sumaco</t>
  </si>
  <si>
    <t>Papallacta</t>
  </si>
  <si>
    <t>Cuyuja</t>
  </si>
  <si>
    <t>Cosanga</t>
  </si>
  <si>
    <t>Baeza</t>
  </si>
  <si>
    <t>Ahuano</t>
  </si>
  <si>
    <t>Chontapunta</t>
  </si>
  <si>
    <t>Pano</t>
  </si>
  <si>
    <t>Puerto Misahualli</t>
  </si>
  <si>
    <t>Puerto Napo</t>
  </si>
  <si>
    <t>San Juan De Muyuna</t>
  </si>
  <si>
    <t>Talag</t>
  </si>
  <si>
    <t>Amazonas (RosaRío De Cuyes)</t>
  </si>
  <si>
    <t>San Miguel De Cuyes</t>
  </si>
  <si>
    <t>El Ideal</t>
  </si>
  <si>
    <t>Nueva Tarqui</t>
  </si>
  <si>
    <t>El RosaRío</t>
  </si>
  <si>
    <t>Chiguinda</t>
  </si>
  <si>
    <t>Bomboiza</t>
  </si>
  <si>
    <t>Bermejos</t>
  </si>
  <si>
    <t>Chiguaza</t>
  </si>
  <si>
    <t>Indanza</t>
  </si>
  <si>
    <t>San Antonio (Cab En San Antonio Centro)</t>
  </si>
  <si>
    <t>San Miguel De Conchay</t>
  </si>
  <si>
    <t>Yunganza (Cab En El RosaRío)</t>
  </si>
  <si>
    <t>Gral. Leonidas Plaza Gutierrez</t>
  </si>
  <si>
    <t>Sta Susana De Chiviaza (Cab En Chiviaza)</t>
  </si>
  <si>
    <t>Shimpis</t>
  </si>
  <si>
    <t>Yaupi</t>
  </si>
  <si>
    <t>Río Blanco</t>
  </si>
  <si>
    <t>Cuchaentza</t>
  </si>
  <si>
    <t>Zuna (Zunac)</t>
  </si>
  <si>
    <t>Sinai</t>
  </si>
  <si>
    <t>Sevilla Don Bosco</t>
  </si>
  <si>
    <t>San Isidro</t>
  </si>
  <si>
    <t>General Proano</t>
  </si>
  <si>
    <t>Alshi (Cab En 9 De Octubre)</t>
  </si>
  <si>
    <t>Macas</t>
  </si>
  <si>
    <t>PASEX</t>
  </si>
  <si>
    <t>Palora (Metzera)</t>
  </si>
  <si>
    <t>Arapicos</t>
  </si>
  <si>
    <t>Cumandá (Cab En Colonia Agricola Sevilla Del Oro)</t>
  </si>
  <si>
    <t>Sangay (Cab En NayaManáca)</t>
  </si>
  <si>
    <t>16 De Agosto</t>
  </si>
  <si>
    <t>SANJUANBOSCO</t>
  </si>
  <si>
    <t>Pan De Azucar</t>
  </si>
  <si>
    <t>San Carlos De Limón</t>
  </si>
  <si>
    <t>Santiago De Pananza</t>
  </si>
  <si>
    <t>San Jacinto De Wakambeis</t>
  </si>
  <si>
    <t>San Luis De El Acho (Cab En El Acho)</t>
  </si>
  <si>
    <t>Tayuza</t>
  </si>
  <si>
    <t>San Francisco De Chinimbimi</t>
  </si>
  <si>
    <t>Patuca</t>
  </si>
  <si>
    <t>Chupianza</t>
  </si>
  <si>
    <t>Copal</t>
  </si>
  <si>
    <t>Santiago De Méndez</t>
  </si>
  <si>
    <t>Asuncion</t>
  </si>
  <si>
    <t>Huambi</t>
  </si>
  <si>
    <t>Santa Marianita De Jesus</t>
  </si>
  <si>
    <t>Tuutinentza</t>
  </si>
  <si>
    <t>Macuma</t>
  </si>
  <si>
    <t>Pumpuentsa</t>
  </si>
  <si>
    <t>Huasaga (Cab En Wampuik)</t>
  </si>
  <si>
    <t>San José De Morona</t>
  </si>
  <si>
    <t>DMAYO</t>
  </si>
  <si>
    <t>Noboa</t>
  </si>
  <si>
    <t>Arquitecto Sixto Durán Ballen</t>
  </si>
  <si>
    <t>BOLVAR</t>
  </si>
  <si>
    <t>Calceta</t>
  </si>
  <si>
    <t>Membrillo</t>
  </si>
  <si>
    <t>Quiroga</t>
  </si>
  <si>
    <t>Canuto</t>
  </si>
  <si>
    <t>Chibunga</t>
  </si>
  <si>
    <t>Boyaca</t>
  </si>
  <si>
    <t>Convento</t>
  </si>
  <si>
    <t>Ricaurte</t>
  </si>
  <si>
    <t>ElCarmen</t>
  </si>
  <si>
    <t>San Pedro De Suma</t>
  </si>
  <si>
    <t>Wilfrido Loor Moreira (Maicito)</t>
  </si>
  <si>
    <t>FALVIOALFARO</t>
  </si>
  <si>
    <t>San Francisco De Novillo (Cab. En Novillo)</t>
  </si>
  <si>
    <t>Zapallo</t>
  </si>
  <si>
    <t>América</t>
  </si>
  <si>
    <t>El Anegado (Cab. En Eloy Alfaro)</t>
  </si>
  <si>
    <t>Julcuy</t>
  </si>
  <si>
    <t>La Unión</t>
  </si>
  <si>
    <t>Pedro Pablo Gómez</t>
  </si>
  <si>
    <t>Puerto De Cayo</t>
  </si>
  <si>
    <t>Membrillal</t>
  </si>
  <si>
    <t>Santa Marianita (Boca De Pacoche)</t>
  </si>
  <si>
    <t>La Pila</t>
  </si>
  <si>
    <t>Lascano</t>
  </si>
  <si>
    <t>Cascol</t>
  </si>
  <si>
    <t>Campozano (La Palma De Paján)</t>
  </si>
  <si>
    <t>Guale</t>
  </si>
  <si>
    <t>Cojimies</t>
  </si>
  <si>
    <t>PICHINMANA</t>
  </si>
  <si>
    <t>Barraganete</t>
  </si>
  <si>
    <t>San Sebastian</t>
  </si>
  <si>
    <t>Abdon Calderon (San Francisco)</t>
  </si>
  <si>
    <t>Alhajuela (Bajo Grande)</t>
  </si>
  <si>
    <t>Crucita</t>
  </si>
  <si>
    <t>Pueblo Nuevo</t>
  </si>
  <si>
    <t>Ríochico (Río Chico)</t>
  </si>
  <si>
    <t>Chirijos</t>
  </si>
  <si>
    <t>San Placido</t>
  </si>
  <si>
    <t>PUERTOLOPEZ</t>
  </si>
  <si>
    <t>Salango</t>
  </si>
  <si>
    <t>Machalilla</t>
  </si>
  <si>
    <t>SANVICENTE</t>
  </si>
  <si>
    <t>Canoa</t>
  </si>
  <si>
    <t>SANTANA</t>
  </si>
  <si>
    <t>Ayacucho</t>
  </si>
  <si>
    <t>Santa Ana De Vuelta Larga</t>
  </si>
  <si>
    <t>Honorato Vasquez (Cab En Vasquez)</t>
  </si>
  <si>
    <t>San Pablo (Cab En Pueblo Nuevo)</t>
  </si>
  <si>
    <t>Bahia De Caraquez</t>
  </si>
  <si>
    <t>Charapoto</t>
  </si>
  <si>
    <t>Angel Pedro Giler (La Estancilla)</t>
  </si>
  <si>
    <t>Bachillero</t>
  </si>
  <si>
    <t>Isla De Bejucal</t>
  </si>
  <si>
    <t>Guare</t>
  </si>
  <si>
    <t>Pimocha</t>
  </si>
  <si>
    <t>Caracol</t>
  </si>
  <si>
    <t>Febres Cordero (Las Juntas)</t>
  </si>
  <si>
    <t>BUENAFE</t>
  </si>
  <si>
    <t>Patricia Pilar</t>
  </si>
  <si>
    <t>San Jacinto De Buena Fe</t>
  </si>
  <si>
    <t>La Esmeralda</t>
  </si>
  <si>
    <t>Puerto Pechiche</t>
  </si>
  <si>
    <t>San Juan</t>
  </si>
  <si>
    <t>Catarama</t>
  </si>
  <si>
    <t>Los Angeles</t>
  </si>
  <si>
    <t>Chacarita</t>
  </si>
  <si>
    <t>Zapotal</t>
  </si>
  <si>
    <t>Antonio Sotomayor (Cab. En Playas De Vinces)</t>
  </si>
  <si>
    <t>El Lucero</t>
  </si>
  <si>
    <t>Sanguillin</t>
  </si>
  <si>
    <t>Cariamanga</t>
  </si>
  <si>
    <t>Colaisaca</t>
  </si>
  <si>
    <t>Utuana</t>
  </si>
  <si>
    <t>Zambi</t>
  </si>
  <si>
    <t>Catamayo (La Toma)</t>
  </si>
  <si>
    <t>Guayquichuma</t>
  </si>
  <si>
    <t>San Pedro De La Bendita</t>
  </si>
  <si>
    <t>Teniente Maximiliano Rodriguez Loaiza</t>
  </si>
  <si>
    <t>Cruzpamba (Cab En Carlos Bustamante)</t>
  </si>
  <si>
    <t>Pozul (San Juan De Pozul)</t>
  </si>
  <si>
    <t>Amarillos</t>
  </si>
  <si>
    <t>Santa Rufina</t>
  </si>
  <si>
    <t>Buenavista</t>
  </si>
  <si>
    <t>Amaluza</t>
  </si>
  <si>
    <t>Jimbura</t>
  </si>
  <si>
    <t>Santa Teresita</t>
  </si>
  <si>
    <t>27 De Abril (Cab. En La Naranja)</t>
  </si>
  <si>
    <t>El Ingenio</t>
  </si>
  <si>
    <t>El Airo</t>
  </si>
  <si>
    <t>Nambacola</t>
  </si>
  <si>
    <t>Changaimina (La Libertad)</t>
  </si>
  <si>
    <t>Purunuma (Eguiguren)</t>
  </si>
  <si>
    <t>Sacapalca</t>
  </si>
  <si>
    <t>LOJALOJA</t>
  </si>
  <si>
    <t>Taquil (Miguel RíofRío)</t>
  </si>
  <si>
    <t>Gualel</t>
  </si>
  <si>
    <t>El Cisne</t>
  </si>
  <si>
    <t>Chuquiribamba</t>
  </si>
  <si>
    <t>Chantaco</t>
  </si>
  <si>
    <t>Jimbilla</t>
  </si>
  <si>
    <t>Malacatos (Valladolid)</t>
  </si>
  <si>
    <t>San Lucas</t>
  </si>
  <si>
    <t>Vilcabamba (Victoria)</t>
  </si>
  <si>
    <t>Yangana (Arsenio Castillo)</t>
  </si>
  <si>
    <t>Quinara</t>
  </si>
  <si>
    <t>San Pedro De Vilcabamba</t>
  </si>
  <si>
    <t>Larama</t>
  </si>
  <si>
    <t>La Victoria</t>
  </si>
  <si>
    <t>Sabiango (La Capilla)</t>
  </si>
  <si>
    <t>OLMEDOL</t>
  </si>
  <si>
    <t>La Tingue</t>
  </si>
  <si>
    <t>Cangonama</t>
  </si>
  <si>
    <t>Lauro Guerrero</t>
  </si>
  <si>
    <t>Orianga</t>
  </si>
  <si>
    <t>Casanga</t>
  </si>
  <si>
    <t>Guachanama</t>
  </si>
  <si>
    <t>Catacocha</t>
  </si>
  <si>
    <t>YaManá</t>
  </si>
  <si>
    <t>Chaquinal</t>
  </si>
  <si>
    <t>12 De Diciembre (Cab. En Achiotes)</t>
  </si>
  <si>
    <t>Milagros</t>
  </si>
  <si>
    <t>Ciano</t>
  </si>
  <si>
    <t>Alamor</t>
  </si>
  <si>
    <t>El Arenal</t>
  </si>
  <si>
    <t>El Limo (Mariana De Jesus)</t>
  </si>
  <si>
    <t>Vicentino</t>
  </si>
  <si>
    <t>Mercadillo</t>
  </si>
  <si>
    <t>Fundochamba</t>
  </si>
  <si>
    <t>San Antonio De Las Aradas (Cab. En Las Aradas)</t>
  </si>
  <si>
    <t>Selva Alegre</t>
  </si>
  <si>
    <t>Urdaneta (Paquishapa)</t>
  </si>
  <si>
    <t>Sumaypamba</t>
  </si>
  <si>
    <t>San Sebastian De Yuluc</t>
  </si>
  <si>
    <t>San Pablo De Tenta</t>
  </si>
  <si>
    <t>San Antonio De Qumbe (Cumbe)</t>
  </si>
  <si>
    <t>Manu</t>
  </si>
  <si>
    <t>Lluzhapa</t>
  </si>
  <si>
    <t>El Tablon</t>
  </si>
  <si>
    <t>El Paraiso De Celen</t>
  </si>
  <si>
    <t>Nueva Fatima</t>
  </si>
  <si>
    <t>Tacamoros</t>
  </si>
  <si>
    <t>Mangahurco</t>
  </si>
  <si>
    <t>Garzareal</t>
  </si>
  <si>
    <t>Cazaderos</t>
  </si>
  <si>
    <t>Limónes</t>
  </si>
  <si>
    <t>Paletillas</t>
  </si>
  <si>
    <t>Bolaspamba</t>
  </si>
  <si>
    <t>ANTONIOANTE</t>
  </si>
  <si>
    <t>San José De Chaltura</t>
  </si>
  <si>
    <t>San Roque</t>
  </si>
  <si>
    <t>San Fco. De Natabuela</t>
  </si>
  <si>
    <t>Imbaya (San Luis De Cobuendo)</t>
  </si>
  <si>
    <t>Atuntaqui</t>
  </si>
  <si>
    <t>6 De Julio De Cuellaje (Cab. En Cuellaje)</t>
  </si>
  <si>
    <t>Vacas Galindo (El Churo) (Cab. En San Miguel Alto)</t>
  </si>
  <si>
    <t>Penaherrera</t>
  </si>
  <si>
    <t>Imantag</t>
  </si>
  <si>
    <t>García Moreno (Llurimagua)</t>
  </si>
  <si>
    <t>Apuela</t>
  </si>
  <si>
    <t>Plaza Gutierrez (CalvaRío)</t>
  </si>
  <si>
    <t>Lita</t>
  </si>
  <si>
    <t>Carolina</t>
  </si>
  <si>
    <t>Ambuqui</t>
  </si>
  <si>
    <t>San Miguel De Ibarra</t>
  </si>
  <si>
    <t>Angochagua</t>
  </si>
  <si>
    <t>Doctor Miguel Egas Cabezas (Peguche)</t>
  </si>
  <si>
    <t>San José De Quichinche</t>
  </si>
  <si>
    <t>Gonzalez Suarez</t>
  </si>
  <si>
    <t>Selva Alegre (Cab. En San Miguel De Pamplona)</t>
  </si>
  <si>
    <t>Eugenio Espejo (Calpaqui)</t>
  </si>
  <si>
    <t>Pataqui</t>
  </si>
  <si>
    <t>San Juan De Iluman</t>
  </si>
  <si>
    <t>San Pablo</t>
  </si>
  <si>
    <t>San Rafael</t>
  </si>
  <si>
    <t>San Fco. De Sigsipamba</t>
  </si>
  <si>
    <t>Chuga</t>
  </si>
  <si>
    <t>Mariano Acosta</t>
  </si>
  <si>
    <t>SANMIGUELU</t>
  </si>
  <si>
    <t>La Merced De Buenos Aires</t>
  </si>
  <si>
    <t>Tumbabiro</t>
  </si>
  <si>
    <t>Pablo Arenas</t>
  </si>
  <si>
    <t>Cahuasqui</t>
  </si>
  <si>
    <t>Urcuquí</t>
  </si>
  <si>
    <t>San Blas</t>
  </si>
  <si>
    <t>ABM</t>
  </si>
  <si>
    <t>Alfredo Baquerizo Moreno (Jujan)</t>
  </si>
  <si>
    <t>090250</t>
  </si>
  <si>
    <t>090350</t>
  </si>
  <si>
    <t>090450</t>
  </si>
  <si>
    <t>San Jacinto</t>
  </si>
  <si>
    <t>090551</t>
  </si>
  <si>
    <t>090550</t>
  </si>
  <si>
    <t>CMM</t>
  </si>
  <si>
    <t>Coronel Marcelino Mariduena (San Carlos)</t>
  </si>
  <si>
    <t>092350</t>
  </si>
  <si>
    <t>Los Lojas (Enrique Baquerizo Moreno)</t>
  </si>
  <si>
    <t>090656</t>
  </si>
  <si>
    <t>Limónal</t>
  </si>
  <si>
    <t>090654</t>
  </si>
  <si>
    <t>Laurel</t>
  </si>
  <si>
    <t>090653</t>
  </si>
  <si>
    <t>Juan Bautista Aguirre (Los Tintos)</t>
  </si>
  <si>
    <t>090652</t>
  </si>
  <si>
    <t>090650</t>
  </si>
  <si>
    <t>Eloy Alfaro (Durán)</t>
  </si>
  <si>
    <t>090750</t>
  </si>
  <si>
    <t>ELEMPALME</t>
  </si>
  <si>
    <t>Velasco Ibarra (Cab. El Empalme)</t>
  </si>
  <si>
    <t>090850</t>
  </si>
  <si>
    <t>090852</t>
  </si>
  <si>
    <t>Guayas (Pueblo Nuevo)</t>
  </si>
  <si>
    <t>090851</t>
  </si>
  <si>
    <t>ELTRIUNFO</t>
  </si>
  <si>
    <t>090950</t>
  </si>
  <si>
    <t>GAE</t>
  </si>
  <si>
    <t>General Antonio Elizalde (Bucay)</t>
  </si>
  <si>
    <t>092750</t>
  </si>
  <si>
    <t>Juan Gómez Rendon (Progreso)</t>
  </si>
  <si>
    <t>090152</t>
  </si>
  <si>
    <t>090150</t>
  </si>
  <si>
    <t>Morro</t>
  </si>
  <si>
    <t>090153</t>
  </si>
  <si>
    <t>Posorja</t>
  </si>
  <si>
    <t>090156</t>
  </si>
  <si>
    <t>Puna</t>
  </si>
  <si>
    <t>090157</t>
  </si>
  <si>
    <t>Tenguel</t>
  </si>
  <si>
    <t>090158</t>
  </si>
  <si>
    <t>ISIDROAYORA</t>
  </si>
  <si>
    <t>092850</t>
  </si>
  <si>
    <t>Lomas De Sargentillo</t>
  </si>
  <si>
    <t>SARGENTILLO</t>
  </si>
  <si>
    <t>092450</t>
  </si>
  <si>
    <t>Roberto Astudillo (Cab. En Cruce De Venecia)</t>
  </si>
  <si>
    <t>091054</t>
  </si>
  <si>
    <t>091050</t>
  </si>
  <si>
    <t>Mariscal Sucre (Huaques)</t>
  </si>
  <si>
    <t>091053</t>
  </si>
  <si>
    <t>Chobo</t>
  </si>
  <si>
    <t>091051</t>
  </si>
  <si>
    <t>091150</t>
  </si>
  <si>
    <t>091152</t>
  </si>
  <si>
    <t>Santa Rosa De Flandes</t>
  </si>
  <si>
    <t>091153</t>
  </si>
  <si>
    <t>Taura</t>
  </si>
  <si>
    <t>091154</t>
  </si>
  <si>
    <t>Jesus Maria</t>
  </si>
  <si>
    <t>091151</t>
  </si>
  <si>
    <t>091250</t>
  </si>
  <si>
    <t>Narcisa De Jesus</t>
  </si>
  <si>
    <t>092550</t>
  </si>
  <si>
    <t>091350</t>
  </si>
  <si>
    <t>PEDROCARBO</t>
  </si>
  <si>
    <t>Valle De La Virgen</t>
  </si>
  <si>
    <t>091451</t>
  </si>
  <si>
    <t>091452</t>
  </si>
  <si>
    <t>091450</t>
  </si>
  <si>
    <t>General Villamil (Playas)</t>
  </si>
  <si>
    <t>092150</t>
  </si>
  <si>
    <t>091650</t>
  </si>
  <si>
    <t>Tarifa</t>
  </si>
  <si>
    <t>091651</t>
  </si>
  <si>
    <t>SJY</t>
  </si>
  <si>
    <t>Virgen De Fatima</t>
  </si>
  <si>
    <t>092056</t>
  </si>
  <si>
    <t>Yaguachi Viejo (Cone)</t>
  </si>
  <si>
    <t>092055</t>
  </si>
  <si>
    <t>General Pedro J. Montero (Boliche)</t>
  </si>
  <si>
    <t>092053</t>
  </si>
  <si>
    <t>San Jacinto De Yaguachi</t>
  </si>
  <si>
    <t>092050</t>
  </si>
  <si>
    <t>SANTALUCIA</t>
  </si>
  <si>
    <t>091850</t>
  </si>
  <si>
    <t>SIMONBOLIVAR</t>
  </si>
  <si>
    <t>092250</t>
  </si>
  <si>
    <t>Coronel Lorenzo De Garaicoa (Pedregal)</t>
  </si>
  <si>
    <t>092251</t>
  </si>
  <si>
    <t>URBINAJADO</t>
  </si>
  <si>
    <t>Junquillal</t>
  </si>
  <si>
    <t>091953</t>
  </si>
  <si>
    <t>La Victoria (Nauza)</t>
  </si>
  <si>
    <t>091952</t>
  </si>
  <si>
    <t>El Salitre (Las Ramas)</t>
  </si>
  <si>
    <t>091950</t>
  </si>
  <si>
    <t>General Vernaza (Dos Esteros)</t>
  </si>
  <si>
    <t>091951</t>
  </si>
  <si>
    <t>Tonsupa</t>
  </si>
  <si>
    <t>080654</t>
  </si>
  <si>
    <t>Tonchigue</t>
  </si>
  <si>
    <t>080653</t>
  </si>
  <si>
    <t>Sua (Cab. En La Bocana)</t>
  </si>
  <si>
    <t>080652</t>
  </si>
  <si>
    <t>080651</t>
  </si>
  <si>
    <t>080650</t>
  </si>
  <si>
    <t>ELOYALFARO</t>
  </si>
  <si>
    <t>080260</t>
  </si>
  <si>
    <t>Telembi</t>
  </si>
  <si>
    <t>080261</t>
  </si>
  <si>
    <t>Colon Eloy Del Maria</t>
  </si>
  <si>
    <t>080262</t>
  </si>
  <si>
    <t>San José De Cayapas</t>
  </si>
  <si>
    <t>080263</t>
  </si>
  <si>
    <t>Timbire</t>
  </si>
  <si>
    <t>080264</t>
  </si>
  <si>
    <t>Santa Lucía De Las Penas</t>
  </si>
  <si>
    <t>080265</t>
  </si>
  <si>
    <t>Santo Domingo De Onzole</t>
  </si>
  <si>
    <t>080259</t>
  </si>
  <si>
    <t>Valdez (Limónes)</t>
  </si>
  <si>
    <t>080250</t>
  </si>
  <si>
    <t>San Francisco De Onzole</t>
  </si>
  <si>
    <t>080258</t>
  </si>
  <si>
    <t>Anchayacu</t>
  </si>
  <si>
    <t>080251</t>
  </si>
  <si>
    <t>Atahualpa (Cab. En Camarones)</t>
  </si>
  <si>
    <t>080252</t>
  </si>
  <si>
    <t>Borbon</t>
  </si>
  <si>
    <t>080253</t>
  </si>
  <si>
    <t>La Tola</t>
  </si>
  <si>
    <t>080254</t>
  </si>
  <si>
    <t>Luis Vargas Torres (Cab. En Playa De Oro)</t>
  </si>
  <si>
    <t>080255</t>
  </si>
  <si>
    <t>Maldonado</t>
  </si>
  <si>
    <t>080256</t>
  </si>
  <si>
    <t>Pampanal De Bolívar</t>
  </si>
  <si>
    <t>080257</t>
  </si>
  <si>
    <t>ESMERALDASE</t>
  </si>
  <si>
    <t>Majua</t>
  </si>
  <si>
    <t>080159</t>
  </si>
  <si>
    <t>080150</t>
  </si>
  <si>
    <t>Camarones (Cab. En San Vicente)</t>
  </si>
  <si>
    <t>080152</t>
  </si>
  <si>
    <t>Coronel Carlos Concha Torres (Cab. En Huele)</t>
  </si>
  <si>
    <t>080153</t>
  </si>
  <si>
    <t>Chinca</t>
  </si>
  <si>
    <t>080154</t>
  </si>
  <si>
    <t>San Mateo</t>
  </si>
  <si>
    <t>080163</t>
  </si>
  <si>
    <t>Tabiazo</t>
  </si>
  <si>
    <t>080165</t>
  </si>
  <si>
    <t>Vuelta Larga</t>
  </si>
  <si>
    <t>080168</t>
  </si>
  <si>
    <t>Tachina</t>
  </si>
  <si>
    <t>080166</t>
  </si>
  <si>
    <t>San Francisco</t>
  </si>
  <si>
    <t>080356</t>
  </si>
  <si>
    <t>080350</t>
  </si>
  <si>
    <t>080351</t>
  </si>
  <si>
    <t>080352</t>
  </si>
  <si>
    <t>Galera</t>
  </si>
  <si>
    <t>080353</t>
  </si>
  <si>
    <t>Salima</t>
  </si>
  <si>
    <t>080355</t>
  </si>
  <si>
    <t>San José De Chamanga</t>
  </si>
  <si>
    <t>080358</t>
  </si>
  <si>
    <t>Quingue (Olmedo Perdomo Franco)</t>
  </si>
  <si>
    <t>080354</t>
  </si>
  <si>
    <t>San Gregorio</t>
  </si>
  <si>
    <t>080357</t>
  </si>
  <si>
    <t>Rosa Zarate (Quinindé)</t>
  </si>
  <si>
    <t>080450</t>
  </si>
  <si>
    <t>Cube</t>
  </si>
  <si>
    <t>080451</t>
  </si>
  <si>
    <t>Chura (Chancama) (Cab. En El Yerbero)</t>
  </si>
  <si>
    <t>080452</t>
  </si>
  <si>
    <t>Viche</t>
  </si>
  <si>
    <t>080454</t>
  </si>
  <si>
    <t>Malimpia</t>
  </si>
  <si>
    <t>080453</t>
  </si>
  <si>
    <t>080455</t>
  </si>
  <si>
    <t>080755</t>
  </si>
  <si>
    <t>Montalvo (Cab En Horqueta)</t>
  </si>
  <si>
    <t>080754</t>
  </si>
  <si>
    <t>Lagarto</t>
  </si>
  <si>
    <t>080753</t>
  </si>
  <si>
    <t>Chumunde</t>
  </si>
  <si>
    <t>080752</t>
  </si>
  <si>
    <t>080750</t>
  </si>
  <si>
    <t>Chontaduro</t>
  </si>
  <si>
    <t>080751</t>
  </si>
  <si>
    <t>SANLORENZO</t>
  </si>
  <si>
    <t>Urbina</t>
  </si>
  <si>
    <t>080562</t>
  </si>
  <si>
    <t>Tululbi (Cab. En Ricaurte)</t>
  </si>
  <si>
    <t>080561</t>
  </si>
  <si>
    <t>080560</t>
  </si>
  <si>
    <t>Alto Tambo (Cab En Guadual)</t>
  </si>
  <si>
    <t>080551</t>
  </si>
  <si>
    <t>Santa Rita</t>
  </si>
  <si>
    <t>080559</t>
  </si>
  <si>
    <t>080550</t>
  </si>
  <si>
    <t>Ancón (Pichangal) (Cab. En Palma Real)</t>
  </si>
  <si>
    <t>080552</t>
  </si>
  <si>
    <t>Calderon</t>
  </si>
  <si>
    <t>080553</t>
  </si>
  <si>
    <t>Carondelet</t>
  </si>
  <si>
    <t>080554</t>
  </si>
  <si>
    <t>5 De Junio (Cab. En Uimbi)</t>
  </si>
  <si>
    <t>080555</t>
  </si>
  <si>
    <t>Concepcion</t>
  </si>
  <si>
    <t>080556</t>
  </si>
  <si>
    <t>Mataje (Cab. En Santander)</t>
  </si>
  <si>
    <t>080557</t>
  </si>
  <si>
    <t>San Javier De Cachavi (Cab. En San Javier)</t>
  </si>
  <si>
    <t>080558</t>
  </si>
  <si>
    <t>Chacras</t>
  </si>
  <si>
    <t>070251</t>
  </si>
  <si>
    <t>070250</t>
  </si>
  <si>
    <t>Palmales</t>
  </si>
  <si>
    <t>070254</t>
  </si>
  <si>
    <t>La Cuca</t>
  </si>
  <si>
    <t>070256</t>
  </si>
  <si>
    <t>Carcabon</t>
  </si>
  <si>
    <t>070255</t>
  </si>
  <si>
    <t>070353</t>
  </si>
  <si>
    <t>Paccha</t>
  </si>
  <si>
    <t>070350</t>
  </si>
  <si>
    <t>Cordoncillo</t>
  </si>
  <si>
    <t>070352</t>
  </si>
  <si>
    <t>070354</t>
  </si>
  <si>
    <t>San Juan De Cerro Azul</t>
  </si>
  <si>
    <t>070355</t>
  </si>
  <si>
    <t>Ayapamba</t>
  </si>
  <si>
    <t>070351</t>
  </si>
  <si>
    <t>070450</t>
  </si>
  <si>
    <t>Bellamaria</t>
  </si>
  <si>
    <t>070451</t>
  </si>
  <si>
    <t>070550</t>
  </si>
  <si>
    <t>ELGUABO</t>
  </si>
  <si>
    <t>Tendales (Cab. En Puerto Tendales)</t>
  </si>
  <si>
    <t>070653</t>
  </si>
  <si>
    <t>Río Bonito</t>
  </si>
  <si>
    <t>070654</t>
  </si>
  <si>
    <t>La Iberia</t>
  </si>
  <si>
    <t>070652</t>
  </si>
  <si>
    <t>Barbones (Sucre)</t>
  </si>
  <si>
    <t>070651</t>
  </si>
  <si>
    <t>070650</t>
  </si>
  <si>
    <t>070750</t>
  </si>
  <si>
    <t>LASLAJAS</t>
  </si>
  <si>
    <t>071453</t>
  </si>
  <si>
    <t>El Paraiso</t>
  </si>
  <si>
    <t>071452</t>
  </si>
  <si>
    <t>071450</t>
  </si>
  <si>
    <t>071451</t>
  </si>
  <si>
    <t>El Retiro</t>
  </si>
  <si>
    <t>070152</t>
  </si>
  <si>
    <t>070150</t>
  </si>
  <si>
    <t>070850</t>
  </si>
  <si>
    <t>070851</t>
  </si>
  <si>
    <t>Casacay</t>
  </si>
  <si>
    <t>070952</t>
  </si>
  <si>
    <t>070950</t>
  </si>
  <si>
    <t>070951</t>
  </si>
  <si>
    <t>La Peana</t>
  </si>
  <si>
    <t>070953</t>
  </si>
  <si>
    <t>Progreso</t>
  </si>
  <si>
    <t>070954</t>
  </si>
  <si>
    <t>Uzhcurrumi</t>
  </si>
  <si>
    <t>070955</t>
  </si>
  <si>
    <t>Canaquemada</t>
  </si>
  <si>
    <t>070956</t>
  </si>
  <si>
    <t>Capiro (Cab. En La Capilla De Capiro)</t>
  </si>
  <si>
    <t>071051</t>
  </si>
  <si>
    <t>La Bocana</t>
  </si>
  <si>
    <t>071052</t>
  </si>
  <si>
    <t>071050</t>
  </si>
  <si>
    <t>Moromoro (Cab. En El Vado)</t>
  </si>
  <si>
    <t>071053</t>
  </si>
  <si>
    <t>Piedras</t>
  </si>
  <si>
    <t>071054</t>
  </si>
  <si>
    <t>San Roque (Ambrosio Maldonado)</t>
  </si>
  <si>
    <t>071055</t>
  </si>
  <si>
    <t>Saracay</t>
  </si>
  <si>
    <t>071056</t>
  </si>
  <si>
    <t>Curtincapa</t>
  </si>
  <si>
    <t>071151</t>
  </si>
  <si>
    <t>071150</t>
  </si>
  <si>
    <t>Morales</t>
  </si>
  <si>
    <t>071152</t>
  </si>
  <si>
    <t>Salati</t>
  </si>
  <si>
    <t>071153</t>
  </si>
  <si>
    <t>SANTAROSA</t>
  </si>
  <si>
    <t>071257</t>
  </si>
  <si>
    <t>071254</t>
  </si>
  <si>
    <t>Victoria</t>
  </si>
  <si>
    <t>071256</t>
  </si>
  <si>
    <t>Torata</t>
  </si>
  <si>
    <t>071255</t>
  </si>
  <si>
    <t>071250</t>
  </si>
  <si>
    <t>La Avanzada</t>
  </si>
  <si>
    <t>071253</t>
  </si>
  <si>
    <t>071252</t>
  </si>
  <si>
    <t>071251</t>
  </si>
  <si>
    <t>Salvias</t>
  </si>
  <si>
    <t>071359</t>
  </si>
  <si>
    <t>Sinsao</t>
  </si>
  <si>
    <t>071358</t>
  </si>
  <si>
    <t>Muluncay Grande</t>
  </si>
  <si>
    <t>071357</t>
  </si>
  <si>
    <t>Malvas</t>
  </si>
  <si>
    <t>071356</t>
  </si>
  <si>
    <t>Huertas</t>
  </si>
  <si>
    <t>071355</t>
  </si>
  <si>
    <t>Guizhaguina</t>
  </si>
  <si>
    <t>071354</t>
  </si>
  <si>
    <t>Guanazan</t>
  </si>
  <si>
    <t>071353</t>
  </si>
  <si>
    <t>Arcapamba</t>
  </si>
  <si>
    <t>071352</t>
  </si>
  <si>
    <t>Abanin</t>
  </si>
  <si>
    <t>071351</t>
  </si>
  <si>
    <t>071350</t>
  </si>
  <si>
    <t>LAMANA</t>
  </si>
  <si>
    <t>050250</t>
  </si>
  <si>
    <t>Guasaganda (Cab. En Guasaganda Centro)</t>
  </si>
  <si>
    <t>050251</t>
  </si>
  <si>
    <t>Pucayacu</t>
  </si>
  <si>
    <t>050252</t>
  </si>
  <si>
    <t>San Juan De Pastocalle</t>
  </si>
  <si>
    <t>050159</t>
  </si>
  <si>
    <t>Mulaló</t>
  </si>
  <si>
    <t>050156</t>
  </si>
  <si>
    <t>050150</t>
  </si>
  <si>
    <t>Alaques (Alaquez)</t>
  </si>
  <si>
    <t>050151</t>
  </si>
  <si>
    <t>Belisario Quevedo (Guanailin)</t>
  </si>
  <si>
    <t>050152</t>
  </si>
  <si>
    <t>Toacaso</t>
  </si>
  <si>
    <t>050162</t>
  </si>
  <si>
    <t>Joséguango Bajo</t>
  </si>
  <si>
    <t>050154</t>
  </si>
  <si>
    <t>11 De Noviembre (Ilinchisi)</t>
  </si>
  <si>
    <t>050157</t>
  </si>
  <si>
    <t>Poalo</t>
  </si>
  <si>
    <t>050158</t>
  </si>
  <si>
    <t>Tanicuchi</t>
  </si>
  <si>
    <t>050161</t>
  </si>
  <si>
    <t>Guaitacama (Guaytacama)</t>
  </si>
  <si>
    <t>050153</t>
  </si>
  <si>
    <t>El Corazon</t>
  </si>
  <si>
    <t>050350</t>
  </si>
  <si>
    <t>Moraspungo</t>
  </si>
  <si>
    <t>050351</t>
  </si>
  <si>
    <t>Pinllopata</t>
  </si>
  <si>
    <t>050352</t>
  </si>
  <si>
    <t>Ramon Campana</t>
  </si>
  <si>
    <t>050353</t>
  </si>
  <si>
    <t>Pilalo</t>
  </si>
  <si>
    <t>050456</t>
  </si>
  <si>
    <t>Zumbahua</t>
  </si>
  <si>
    <t>050458</t>
  </si>
  <si>
    <t>050455</t>
  </si>
  <si>
    <t>Tingo</t>
  </si>
  <si>
    <t>050457</t>
  </si>
  <si>
    <t>Guangaje</t>
  </si>
  <si>
    <t>050453</t>
  </si>
  <si>
    <t>Angamarca</t>
  </si>
  <si>
    <t>050451</t>
  </si>
  <si>
    <t>050450</t>
  </si>
  <si>
    <t>Mulliquindil (Santa Ana)</t>
  </si>
  <si>
    <t>050554</t>
  </si>
  <si>
    <t>050550</t>
  </si>
  <si>
    <t>Antonio José Holguin (Santa Lucía)</t>
  </si>
  <si>
    <t>050551</t>
  </si>
  <si>
    <t>Cusubamba</t>
  </si>
  <si>
    <t>050552</t>
  </si>
  <si>
    <t>Mulalillo</t>
  </si>
  <si>
    <t>050553</t>
  </si>
  <si>
    <t>Pansaleo</t>
  </si>
  <si>
    <t>050555</t>
  </si>
  <si>
    <t>050650</t>
  </si>
  <si>
    <t>Canchagua</t>
  </si>
  <si>
    <t>050651</t>
  </si>
  <si>
    <t>Chantilin</t>
  </si>
  <si>
    <t>050652</t>
  </si>
  <si>
    <t>Cochapamba</t>
  </si>
  <si>
    <t>050653</t>
  </si>
  <si>
    <t>Las Pampas</t>
  </si>
  <si>
    <t>050753</t>
  </si>
  <si>
    <t>050750</t>
  </si>
  <si>
    <t>Isinlivi</t>
  </si>
  <si>
    <t>050752</t>
  </si>
  <si>
    <t>Palo Quemado</t>
  </si>
  <si>
    <t>050754</t>
  </si>
  <si>
    <t>Chugchillan</t>
  </si>
  <si>
    <t>050751</t>
  </si>
  <si>
    <t>Sibambe</t>
  </si>
  <si>
    <t>060259</t>
  </si>
  <si>
    <t>Pumallacta</t>
  </si>
  <si>
    <t>060257</t>
  </si>
  <si>
    <t>Guasuntos</t>
  </si>
  <si>
    <t>060253</t>
  </si>
  <si>
    <t>Achupallas</t>
  </si>
  <si>
    <t>060251</t>
  </si>
  <si>
    <t>Huigra</t>
  </si>
  <si>
    <t>060254</t>
  </si>
  <si>
    <t>Multitud</t>
  </si>
  <si>
    <t>060255</t>
  </si>
  <si>
    <t>Pistishi (Nariz Del Diablo)</t>
  </si>
  <si>
    <t>060256</t>
  </si>
  <si>
    <t>060258</t>
  </si>
  <si>
    <t>Tixan</t>
  </si>
  <si>
    <t>060260</t>
  </si>
  <si>
    <t>060250</t>
  </si>
  <si>
    <t>060450</t>
  </si>
  <si>
    <t>Llagos</t>
  </si>
  <si>
    <t>060554</t>
  </si>
  <si>
    <t>Capzol</t>
  </si>
  <si>
    <t>060551</t>
  </si>
  <si>
    <t>Compud</t>
  </si>
  <si>
    <t>060552</t>
  </si>
  <si>
    <t>060550</t>
  </si>
  <si>
    <t>Gonzol</t>
  </si>
  <si>
    <t>060553</t>
  </si>
  <si>
    <t>Villa La Unión (Cajabamba)</t>
  </si>
  <si>
    <t>060350</t>
  </si>
  <si>
    <t>Santiago De Quito (Cab. En San Antonio De Quito)</t>
  </si>
  <si>
    <t>060354</t>
  </si>
  <si>
    <t>Juan De Velasco (Pangor)</t>
  </si>
  <si>
    <t>060353</t>
  </si>
  <si>
    <t>Columbe</t>
  </si>
  <si>
    <t>060352</t>
  </si>
  <si>
    <t>Cani</t>
  </si>
  <si>
    <t>060351</t>
  </si>
  <si>
    <t>061050</t>
  </si>
  <si>
    <t>Cebadas</t>
  </si>
  <si>
    <t>060651</t>
  </si>
  <si>
    <t>Palmira</t>
  </si>
  <si>
    <t>060652</t>
  </si>
  <si>
    <t>060650</t>
  </si>
  <si>
    <t>Valparaiso</t>
  </si>
  <si>
    <t>060759</t>
  </si>
  <si>
    <t>060750</t>
  </si>
  <si>
    <t>Guanando</t>
  </si>
  <si>
    <t>060751</t>
  </si>
  <si>
    <t>Ilapo</t>
  </si>
  <si>
    <t>060752</t>
  </si>
  <si>
    <t>La Providencia</t>
  </si>
  <si>
    <t>060753</t>
  </si>
  <si>
    <t>San Gerardo De Pacaicaguan</t>
  </si>
  <si>
    <t>060755</t>
  </si>
  <si>
    <t>Santa Fe De Galan</t>
  </si>
  <si>
    <t>060758</t>
  </si>
  <si>
    <t>060754</t>
  </si>
  <si>
    <t>San José Del Chazo</t>
  </si>
  <si>
    <t>060757</t>
  </si>
  <si>
    <t>San Isidro De Patulu</t>
  </si>
  <si>
    <t>060756</t>
  </si>
  <si>
    <t>060850</t>
  </si>
  <si>
    <t>060950</t>
  </si>
  <si>
    <t>El Altar</t>
  </si>
  <si>
    <t>060951</t>
  </si>
  <si>
    <t>Matus</t>
  </si>
  <si>
    <t>060952</t>
  </si>
  <si>
    <t>Puela</t>
  </si>
  <si>
    <t>060953</t>
  </si>
  <si>
    <t>San Antonio De Bayushig</t>
  </si>
  <si>
    <t>060954</t>
  </si>
  <si>
    <t>La Candelaria</t>
  </si>
  <si>
    <t>060955</t>
  </si>
  <si>
    <t>Bilbao (Cab. En Quilluyacu)</t>
  </si>
  <si>
    <t>060956</t>
  </si>
  <si>
    <t>Punin</t>
  </si>
  <si>
    <t>060158</t>
  </si>
  <si>
    <t>Pungala</t>
  </si>
  <si>
    <t>060157</t>
  </si>
  <si>
    <t>Licto</t>
  </si>
  <si>
    <t>060156</t>
  </si>
  <si>
    <t>Lican</t>
  </si>
  <si>
    <t>060155</t>
  </si>
  <si>
    <t>Flores</t>
  </si>
  <si>
    <t>060154</t>
  </si>
  <si>
    <t>Cubijies</t>
  </si>
  <si>
    <t>060153</t>
  </si>
  <si>
    <t>Calpi</t>
  </si>
  <si>
    <t>060152</t>
  </si>
  <si>
    <t>060150</t>
  </si>
  <si>
    <t>Quimiag</t>
  </si>
  <si>
    <t>060159</t>
  </si>
  <si>
    <t>Cacha (Cab. En Machangara)</t>
  </si>
  <si>
    <t>060151</t>
  </si>
  <si>
    <t>060160</t>
  </si>
  <si>
    <t>San Luis</t>
  </si>
  <si>
    <t>060161</t>
  </si>
  <si>
    <t>BOLIVARB</t>
  </si>
  <si>
    <t>040250</t>
  </si>
  <si>
    <t>040255</t>
  </si>
  <si>
    <t>Monte Olivo</t>
  </si>
  <si>
    <t>040253</t>
  </si>
  <si>
    <t>040251</t>
  </si>
  <si>
    <t>San Vicente De Pusir</t>
  </si>
  <si>
    <t>040254</t>
  </si>
  <si>
    <t>Los Andes</t>
  </si>
  <si>
    <t>040252</t>
  </si>
  <si>
    <t>El Angel</t>
  </si>
  <si>
    <t>040350</t>
  </si>
  <si>
    <t>El Goaltal</t>
  </si>
  <si>
    <t>040351</t>
  </si>
  <si>
    <t>La Libertad (Alizo)</t>
  </si>
  <si>
    <t>040352</t>
  </si>
  <si>
    <t>040353</t>
  </si>
  <si>
    <t>Mira (Chontahuasi)</t>
  </si>
  <si>
    <t>040450</t>
  </si>
  <si>
    <t>Juan Montalvo (San Ignacio De Quil)</t>
  </si>
  <si>
    <t>040453</t>
  </si>
  <si>
    <t>Jijon Y Caamano (Cab. En Río Blanco)</t>
  </si>
  <si>
    <t>040452</t>
  </si>
  <si>
    <t>040451</t>
  </si>
  <si>
    <t>Piartal</t>
  </si>
  <si>
    <t>040555</t>
  </si>
  <si>
    <t>040554</t>
  </si>
  <si>
    <t>Fernandez Salvador</t>
  </si>
  <si>
    <t>040553</t>
  </si>
  <si>
    <t>Chitan De Navarrete</t>
  </si>
  <si>
    <t>040552</t>
  </si>
  <si>
    <t>San Gabriel</t>
  </si>
  <si>
    <t>040550</t>
  </si>
  <si>
    <t>Cristóbal Colon</t>
  </si>
  <si>
    <t>040551</t>
  </si>
  <si>
    <t>SANPEDRO</t>
  </si>
  <si>
    <t>Huaca</t>
  </si>
  <si>
    <t>040650</t>
  </si>
  <si>
    <t>Mariscal Sucre</t>
  </si>
  <si>
    <t>040651</t>
  </si>
  <si>
    <t>Tobar Donoso (La Bocana De Camumbi)</t>
  </si>
  <si>
    <t>040156</t>
  </si>
  <si>
    <t>040150</t>
  </si>
  <si>
    <t>El Carmelo (El Pun)</t>
  </si>
  <si>
    <t>040151</t>
  </si>
  <si>
    <t>Santa Martha De Cuba</t>
  </si>
  <si>
    <t>040161</t>
  </si>
  <si>
    <t>El Chical</t>
  </si>
  <si>
    <t>040159</t>
  </si>
  <si>
    <t>Urbina (Taya)</t>
  </si>
  <si>
    <t>040158</t>
  </si>
  <si>
    <t>Julio Andrade (Orejuela)</t>
  </si>
  <si>
    <t>040153</t>
  </si>
  <si>
    <t>Pioter</t>
  </si>
  <si>
    <t>040155</t>
  </si>
  <si>
    <t>Tufino</t>
  </si>
  <si>
    <t>040157</t>
  </si>
  <si>
    <t>040154</t>
  </si>
  <si>
    <t>Cojitambo</t>
  </si>
  <si>
    <t>030151</t>
  </si>
  <si>
    <t>Taday</t>
  </si>
  <si>
    <t>030160</t>
  </si>
  <si>
    <t>030158</t>
  </si>
  <si>
    <t>Rivera</t>
  </si>
  <si>
    <t>030157</t>
  </si>
  <si>
    <t>Pindilig</t>
  </si>
  <si>
    <t>030156</t>
  </si>
  <si>
    <t>Luis Cordero</t>
  </si>
  <si>
    <t>030155</t>
  </si>
  <si>
    <t>Guapan</t>
  </si>
  <si>
    <t>030153</t>
  </si>
  <si>
    <t>030150</t>
  </si>
  <si>
    <t>Javier Loyola (Chuquipata)</t>
  </si>
  <si>
    <t>030154</t>
  </si>
  <si>
    <t>Nazon (Cab. En Pampa De Dominguez)</t>
  </si>
  <si>
    <t>030251</t>
  </si>
  <si>
    <t>San Francisco De Sageo</t>
  </si>
  <si>
    <t>030252</t>
  </si>
  <si>
    <t>Turupamba</t>
  </si>
  <si>
    <t>030253</t>
  </si>
  <si>
    <t>Jerusalen</t>
  </si>
  <si>
    <t>030254</t>
  </si>
  <si>
    <t>030250</t>
  </si>
  <si>
    <t>CAÑARC</t>
  </si>
  <si>
    <t>030350</t>
  </si>
  <si>
    <t>Chontamarca</t>
  </si>
  <si>
    <t>030351</t>
  </si>
  <si>
    <t>General Morales (Socarte)</t>
  </si>
  <si>
    <t>030353</t>
  </si>
  <si>
    <t>Chorocopte</t>
  </si>
  <si>
    <t>030352</t>
  </si>
  <si>
    <t>Gualleturo</t>
  </si>
  <si>
    <t>030354</t>
  </si>
  <si>
    <t>030358</t>
  </si>
  <si>
    <t>Ingapirca</t>
  </si>
  <si>
    <t>030356</t>
  </si>
  <si>
    <t>Honorato Vasquez (Tambo Viejo)</t>
  </si>
  <si>
    <t>030355</t>
  </si>
  <si>
    <t>Ducur</t>
  </si>
  <si>
    <t>030363</t>
  </si>
  <si>
    <t>Ventura</t>
  </si>
  <si>
    <t>030362</t>
  </si>
  <si>
    <t>Zhud</t>
  </si>
  <si>
    <t>030361</t>
  </si>
  <si>
    <t>Juncal</t>
  </si>
  <si>
    <t>030357</t>
  </si>
  <si>
    <t>Solano</t>
  </si>
  <si>
    <t>030651</t>
  </si>
  <si>
    <t>030650</t>
  </si>
  <si>
    <t>ELTAMBO</t>
  </si>
  <si>
    <t>030550</t>
  </si>
  <si>
    <t>LATRONCAL</t>
  </si>
  <si>
    <t>Pancho Negro</t>
  </si>
  <si>
    <t>030452</t>
  </si>
  <si>
    <t>Manuel J. Calle</t>
  </si>
  <si>
    <t>030451</t>
  </si>
  <si>
    <t>030450</t>
  </si>
  <si>
    <t>030750</t>
  </si>
  <si>
    <t>020650</t>
  </si>
  <si>
    <t>San José Del Tambo (Tambopamba)</t>
  </si>
  <si>
    <t>020251</t>
  </si>
  <si>
    <t>020250</t>
  </si>
  <si>
    <t>Magdalena (Chapacoto)</t>
  </si>
  <si>
    <t>020353</t>
  </si>
  <si>
    <t>Asuncion (Asancoto)</t>
  </si>
  <si>
    <t>020351</t>
  </si>
  <si>
    <t>020354</t>
  </si>
  <si>
    <t>San José De Chimbo</t>
  </si>
  <si>
    <t>020350</t>
  </si>
  <si>
    <t>Telimbela</t>
  </si>
  <si>
    <t>020355</t>
  </si>
  <si>
    <t>020450</t>
  </si>
  <si>
    <t>San Luis De Pambil</t>
  </si>
  <si>
    <t>020160</t>
  </si>
  <si>
    <t>Simiatug</t>
  </si>
  <si>
    <t>020159</t>
  </si>
  <si>
    <t>Facundo Vela</t>
  </si>
  <si>
    <t>020151</t>
  </si>
  <si>
    <t>020155</t>
  </si>
  <si>
    <t>020156</t>
  </si>
  <si>
    <t>Santa Fe (Santa Fe)</t>
  </si>
  <si>
    <t>020158</t>
  </si>
  <si>
    <t>Julio E. Moreno (Catanahuan Grande)</t>
  </si>
  <si>
    <t>020153</t>
  </si>
  <si>
    <t>San Simón (Yacoto)</t>
  </si>
  <si>
    <t>020157</t>
  </si>
  <si>
    <t>020150</t>
  </si>
  <si>
    <t>LASNAVES</t>
  </si>
  <si>
    <t>020750</t>
  </si>
  <si>
    <t>SANMIGUEL</t>
  </si>
  <si>
    <t>020550</t>
  </si>
  <si>
    <t>Balsapamba</t>
  </si>
  <si>
    <t>020551</t>
  </si>
  <si>
    <t>Bilovan</t>
  </si>
  <si>
    <t>020552</t>
  </si>
  <si>
    <t>Regulo De Mora</t>
  </si>
  <si>
    <t>020553</t>
  </si>
  <si>
    <t>San Pablo (San Pablo De Atenas)</t>
  </si>
  <si>
    <t>020554</t>
  </si>
  <si>
    <t>020555</t>
  </si>
  <si>
    <t>020556</t>
  </si>
  <si>
    <t>CPE</t>
  </si>
  <si>
    <t>011550</t>
  </si>
  <si>
    <t>Principal</t>
  </si>
  <si>
    <t>011151</t>
  </si>
  <si>
    <t>011152</t>
  </si>
  <si>
    <t>Luis Galarza Orellana (Cab. En Délegsol)</t>
  </si>
  <si>
    <t>011153</t>
  </si>
  <si>
    <t>San Martin De Puzhio</t>
  </si>
  <si>
    <t>011154</t>
  </si>
  <si>
    <t>011150</t>
  </si>
  <si>
    <t>Sidcay</t>
  </si>
  <si>
    <t>010166</t>
  </si>
  <si>
    <t>Quingeo</t>
  </si>
  <si>
    <t>010161</t>
  </si>
  <si>
    <t>Banos</t>
  </si>
  <si>
    <t>010151</t>
  </si>
  <si>
    <t>Cumbe</t>
  </si>
  <si>
    <t>010152</t>
  </si>
  <si>
    <t>Chaucha</t>
  </si>
  <si>
    <t>010153</t>
  </si>
  <si>
    <t>Checa (Jidcay)</t>
  </si>
  <si>
    <t>010154</t>
  </si>
  <si>
    <t>Chiquintad</t>
  </si>
  <si>
    <t>010155</t>
  </si>
  <si>
    <t>Llacao</t>
  </si>
  <si>
    <t>010156</t>
  </si>
  <si>
    <t>Molleturo</t>
  </si>
  <si>
    <t>010157</t>
  </si>
  <si>
    <t>Nulti</t>
  </si>
  <si>
    <t>010158</t>
  </si>
  <si>
    <t>010168</t>
  </si>
  <si>
    <t>010160</t>
  </si>
  <si>
    <t>Victoria Del Portete (Irquis)</t>
  </si>
  <si>
    <t>010171</t>
  </si>
  <si>
    <t>010162</t>
  </si>
  <si>
    <t>San Joaquin</t>
  </si>
  <si>
    <t>010163</t>
  </si>
  <si>
    <t>010164</t>
  </si>
  <si>
    <t>Sayausi</t>
  </si>
  <si>
    <t>010165</t>
  </si>
  <si>
    <t>Sinincay</t>
  </si>
  <si>
    <t>010167</t>
  </si>
  <si>
    <t>Turi</t>
  </si>
  <si>
    <t>010169</t>
  </si>
  <si>
    <t>Valle</t>
  </si>
  <si>
    <t>010170</t>
  </si>
  <si>
    <t>Octavio Cordero Palacios (Sta. Rosa)</t>
  </si>
  <si>
    <t>010159</t>
  </si>
  <si>
    <t>010150</t>
  </si>
  <si>
    <t>ELPAN</t>
  </si>
  <si>
    <t>011253</t>
  </si>
  <si>
    <t>011250</t>
  </si>
  <si>
    <t>Asunción</t>
  </si>
  <si>
    <t>010251</t>
  </si>
  <si>
    <t>San Gerardo</t>
  </si>
  <si>
    <t>010252</t>
  </si>
  <si>
    <t>010250</t>
  </si>
  <si>
    <t>011450</t>
  </si>
  <si>
    <t>010357</t>
  </si>
  <si>
    <t>Remigio Crespo Toral (Gulag)</t>
  </si>
  <si>
    <t>010356</t>
  </si>
  <si>
    <t>Mariano Moreno</t>
  </si>
  <si>
    <t>010354</t>
  </si>
  <si>
    <t>Jadan</t>
  </si>
  <si>
    <t>010353</t>
  </si>
  <si>
    <t>Daniel Cordova Toral (El Oriente)</t>
  </si>
  <si>
    <t>010352</t>
  </si>
  <si>
    <t>010350</t>
  </si>
  <si>
    <t>Zhidmad</t>
  </si>
  <si>
    <t>010358</t>
  </si>
  <si>
    <t>Luis Cordero Vega</t>
  </si>
  <si>
    <t>010359</t>
  </si>
  <si>
    <t>Simón Bolívar (Cab. En Gananzol)</t>
  </si>
  <si>
    <t>010360</t>
  </si>
  <si>
    <t>010450</t>
  </si>
  <si>
    <t>El Progreso (Cab. En Zhota)</t>
  </si>
  <si>
    <t>010452</t>
  </si>
  <si>
    <t>Las Nieves (Chaya)</t>
  </si>
  <si>
    <t>010453</t>
  </si>
  <si>
    <t>Cochapata</t>
  </si>
  <si>
    <t>010451</t>
  </si>
  <si>
    <t>Susudel</t>
  </si>
  <si>
    <t>011051</t>
  </si>
  <si>
    <t>San Felipe De Oña</t>
  </si>
  <si>
    <t>011050</t>
  </si>
  <si>
    <t>010550</t>
  </si>
  <si>
    <t>Bulan (José Victor Izquierdo)</t>
  </si>
  <si>
    <t>010552</t>
  </si>
  <si>
    <t>Chican (Guillermo Ortega)</t>
  </si>
  <si>
    <t>010553</t>
  </si>
  <si>
    <t>El Cabo</t>
  </si>
  <si>
    <t>010554</t>
  </si>
  <si>
    <t>Dug Dug</t>
  </si>
  <si>
    <t>010562</t>
  </si>
  <si>
    <t>Guarainag</t>
  </si>
  <si>
    <t>010556</t>
  </si>
  <si>
    <t>San Cristóbal (Carlos Ordonez Lazo)</t>
  </si>
  <si>
    <t>010559</t>
  </si>
  <si>
    <t>Tomebamba</t>
  </si>
  <si>
    <t>010561</t>
  </si>
  <si>
    <t>San Rafael De Sharug</t>
  </si>
  <si>
    <t>010652</t>
  </si>
  <si>
    <t>010650</t>
  </si>
  <si>
    <t>SANFER</t>
  </si>
  <si>
    <t>Chumblin</t>
  </si>
  <si>
    <t>010751</t>
  </si>
  <si>
    <t>010750</t>
  </si>
  <si>
    <t>SANTAISA</t>
  </si>
  <si>
    <t>Santa Isabel (Chaguarurco)</t>
  </si>
  <si>
    <t>010850</t>
  </si>
  <si>
    <t>Abdon Calderon (La Unión)</t>
  </si>
  <si>
    <t>010851</t>
  </si>
  <si>
    <t>El Carmen De Pijili</t>
  </si>
  <si>
    <t>010852</t>
  </si>
  <si>
    <t>Zhaglli (Shaglli )</t>
  </si>
  <si>
    <t>010853</t>
  </si>
  <si>
    <t>San Salvador De Canaribamba</t>
  </si>
  <si>
    <t>010854</t>
  </si>
  <si>
    <t>SEVILLAO</t>
  </si>
  <si>
    <t>Sevilla De Oro</t>
  </si>
  <si>
    <t>011350</t>
  </si>
  <si>
    <t>011351</t>
  </si>
  <si>
    <t>Palmas</t>
  </si>
  <si>
    <t>011352</t>
  </si>
  <si>
    <t>San José De Raranga</t>
  </si>
  <si>
    <t>010956</t>
  </si>
  <si>
    <t>San Bartolome</t>
  </si>
  <si>
    <t>010955</t>
  </si>
  <si>
    <t>010950</t>
  </si>
  <si>
    <t>Cuchil (Cutchil)</t>
  </si>
  <si>
    <t>010951</t>
  </si>
  <si>
    <t>Gima</t>
  </si>
  <si>
    <t>010952</t>
  </si>
  <si>
    <t>Guel</t>
  </si>
  <si>
    <t>010953</t>
  </si>
  <si>
    <t>Ludo</t>
  </si>
  <si>
    <t>010954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</si>
</sst>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Bahnschrift Light SemiCondensed"/>
      <family val="2"/>
    </font>
    <font>
      <sz val="12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b/>
      <sz val="10"/>
      <color theme="1"/>
      <name val="Bahnschrift Light SemiCondensed"/>
      <family val="2"/>
    </font>
    <font>
      <u/>
      <sz val="11"/>
      <color theme="10"/>
      <name val="Bahnschrift Light SemiCondensed"/>
      <family val="2"/>
    </font>
    <font>
      <sz val="10"/>
      <name val="Bahnschrift Light SemiCondensed"/>
      <family val="2"/>
    </font>
    <font>
      <sz val="10"/>
      <color theme="0" tint="-0.499984740745262"/>
      <name val="Bahnschrift Light SemiCondensed"/>
      <family val="2"/>
    </font>
    <font>
      <b/>
      <sz val="10"/>
      <name val="Bahnschrift Light SemiCondensed"/>
      <family val="2"/>
    </font>
    <font>
      <b/>
      <sz val="16"/>
      <color theme="1"/>
      <name val="Bahnschrift Light SemiCondensed"/>
      <family val="2"/>
    </font>
    <font>
      <sz val="10"/>
      <color theme="1"/>
      <name val="Bahnschrift Light SemiCondensed"/>
      <family val="2"/>
    </font>
    <font>
      <sz val="11"/>
      <name val="Bahnschrift Light SemiCondensed"/>
      <family val="2"/>
    </font>
    <font>
      <b/>
      <sz val="12"/>
      <color theme="1"/>
      <name val="Bahnschrift Light SemiCondensed"/>
      <family val="2"/>
    </font>
    <font>
      <b/>
      <sz val="9"/>
      <color theme="1"/>
      <name val="Bahnschrift Light SemiCondensed"/>
      <family val="2"/>
    </font>
    <font>
      <b/>
      <sz val="10"/>
      <color theme="1"/>
      <name val="Albertus Medium"/>
      <family val="2"/>
    </font>
    <font>
      <sz val="10"/>
      <color theme="1"/>
      <name val="Albertus Medium"/>
      <family val="2"/>
    </font>
    <font>
      <b/>
      <sz val="11"/>
      <color theme="0"/>
      <name val="Source Sans Pro Light"/>
      <family val="2"/>
    </font>
    <font>
      <sz val="11"/>
      <color theme="1"/>
      <name val="Source Sans Pro Light"/>
      <family val="2"/>
    </font>
    <font>
      <sz val="6"/>
      <color theme="0"/>
      <name val="Bahnschrift Ligh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9" fillId="2" borderId="13" xfId="0" applyFont="1" applyFill="1" applyBorder="1" applyAlignment="1" applyProtection="1">
      <alignment horizontal="center" vertical="center"/>
      <protection hidden="1"/>
    </xf>
    <xf numFmtId="0" fontId="19" fillId="2" borderId="1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9" fillId="2" borderId="15" xfId="0" applyFont="1" applyFill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vertical="center"/>
      <protection hidden="1"/>
    </xf>
    <xf numFmtId="0" fontId="20" fillId="0" borderId="14" xfId="0" applyFont="1" applyBorder="1" applyAlignment="1" applyProtection="1">
      <alignment vertical="center"/>
      <protection hidden="1"/>
    </xf>
    <xf numFmtId="49" fontId="20" fillId="0" borderId="13" xfId="0" applyNumberFormat="1" applyFont="1" applyBorder="1" applyAlignment="1" applyProtection="1">
      <alignment vertical="center"/>
      <protection hidden="1"/>
    </xf>
    <xf numFmtId="0" fontId="20" fillId="3" borderId="13" xfId="0" applyFont="1" applyFill="1" applyBorder="1" applyAlignment="1" applyProtection="1">
      <alignment vertical="center"/>
      <protection hidden="1"/>
    </xf>
    <xf numFmtId="0" fontId="20" fillId="3" borderId="14" xfId="0" applyFont="1" applyFill="1" applyBorder="1" applyAlignment="1" applyProtection="1">
      <alignment vertical="center"/>
      <protection hidden="1"/>
    </xf>
    <xf numFmtId="49" fontId="20" fillId="3" borderId="13" xfId="0" applyNumberFormat="1" applyFont="1" applyFill="1" applyBorder="1" applyAlignment="1" applyProtection="1">
      <alignment vertical="center"/>
      <protection hidden="1"/>
    </xf>
    <xf numFmtId="0" fontId="20" fillId="0" borderId="16" xfId="0" applyFont="1" applyBorder="1" applyAlignment="1" applyProtection="1">
      <alignment vertical="center"/>
      <protection hidden="1"/>
    </xf>
    <xf numFmtId="49" fontId="20" fillId="3" borderId="16" xfId="0" applyNumberFormat="1" applyFont="1" applyFill="1" applyBorder="1" applyAlignment="1" applyProtection="1">
      <alignment vertical="center"/>
      <protection hidden="1"/>
    </xf>
    <xf numFmtId="16" fontId="20" fillId="0" borderId="13" xfId="0" applyNumberFormat="1" applyFont="1" applyBorder="1" applyAlignment="1" applyProtection="1">
      <alignment vertical="center"/>
      <protection hidden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7" fillId="0" borderId="0" xfId="0" applyFont="1" applyAlignment="1" applyProtection="1">
      <alignment vertical="center"/>
      <protection hidden="1"/>
    </xf>
    <xf numFmtId="0" fontId="21" fillId="0" borderId="8" xfId="0" applyFont="1" applyBorder="1" applyAlignme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14" fillId="0" borderId="0" xfId="0" applyNumberFormat="1" applyFont="1" applyAlignment="1" applyProtection="1">
      <alignment horizontal="justify" vertical="center"/>
      <protection locked="0" hidden="1"/>
    </xf>
    <xf numFmtId="0" fontId="12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 Ligh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 Light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 Ligh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1"/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protection locked="1" hidden="1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 Light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6AF8E3-93CC-4A90-9655-9D9BBF54AC55}" name="PROVINCIAS" displayName="PROVINCIAS" ref="B2:D26" totalsRowShown="0" headerRowDxfId="7" dataDxfId="5" headerRowBorderDxfId="6" tableBorderDxfId="4" totalsRowBorderDxfId="3">
  <autoFilter ref="B2:D26" xr:uid="{9B6AF8E3-93CC-4A90-9655-9D9BBF54AC55}"/>
  <tableColumns count="3">
    <tableColumn id="1" xr3:uid="{28F178E0-3E33-4F22-B151-73E9920D2E30}" name="DPA_DESPRO" dataDxfId="2"/>
    <tableColumn id="2" xr3:uid="{72EF82C1-6FE9-4589-BBD2-6BCE571FA875}" name="DPA_PROVIN" dataDxfId="1"/>
    <tableColumn id="3" xr3:uid="{9806D98A-893C-4AB7-8754-7F3A84885778}" name="C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2"/>
  <sheetViews>
    <sheetView showGridLines="0" showZeros="0" tabSelected="1" zoomScale="85" zoomScaleNormal="85" zoomScaleSheetLayoutView="100" zoomScalePageLayoutView="86" workbookViewId="0">
      <selection activeCell="I11" sqref="I11:J11"/>
    </sheetView>
  </sheetViews>
  <sheetFormatPr baseColWidth="10" defaultRowHeight="14.25"/>
  <cols>
    <col min="1" max="1" width="15" style="1" customWidth="1"/>
    <col min="2" max="2" width="11.42578125" style="1" customWidth="1"/>
    <col min="3" max="4" width="10.7109375" style="1" customWidth="1"/>
    <col min="5" max="6" width="11.7109375" style="1" customWidth="1"/>
    <col min="7" max="7" width="14" style="1" customWidth="1"/>
    <col min="8" max="8" width="14.42578125" style="1" customWidth="1"/>
    <col min="9" max="9" width="16" style="1" customWidth="1"/>
    <col min="10" max="10" width="14.7109375" style="1" customWidth="1"/>
    <col min="11" max="16384" width="11.42578125" style="1"/>
  </cols>
  <sheetData>
    <row r="1" spans="1:10">
      <c r="B1" s="2"/>
    </row>
    <row r="2" spans="1:10" ht="19.5">
      <c r="A2" s="77" t="s">
        <v>41</v>
      </c>
      <c r="B2" s="77"/>
      <c r="C2" s="77"/>
      <c r="D2" s="77"/>
      <c r="E2" s="77"/>
      <c r="F2" s="77"/>
      <c r="G2" s="77"/>
      <c r="H2" s="77"/>
      <c r="I2" s="77"/>
      <c r="J2" s="77"/>
    </row>
    <row r="4" spans="1:10" ht="94.5" customHeight="1">
      <c r="A4" s="88" t="s">
        <v>39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5" hidden="1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4" customHeight="1">
      <c r="A6" s="70" t="s">
        <v>25</v>
      </c>
      <c r="B6" s="71"/>
      <c r="C6" s="71"/>
      <c r="D6" s="71"/>
      <c r="E6" s="71"/>
      <c r="F6" s="71"/>
      <c r="G6" s="71"/>
      <c r="H6" s="71"/>
      <c r="I6" s="71"/>
      <c r="J6" s="72"/>
    </row>
    <row r="7" spans="1:10" ht="30.75" customHeight="1">
      <c r="A7" s="73" t="s">
        <v>23</v>
      </c>
      <c r="B7" s="74"/>
      <c r="C7" s="74"/>
      <c r="D7" s="75"/>
      <c r="E7" s="89"/>
      <c r="F7" s="89"/>
      <c r="G7" s="89"/>
      <c r="H7" s="81" t="s">
        <v>60</v>
      </c>
      <c r="I7" s="82"/>
      <c r="J7" s="16"/>
    </row>
    <row r="8" spans="1:10" ht="24" customHeight="1">
      <c r="A8" s="70" t="s">
        <v>35</v>
      </c>
      <c r="B8" s="72"/>
      <c r="C8" s="85"/>
      <c r="D8" s="86"/>
      <c r="E8" s="87"/>
      <c r="F8" s="83" t="s">
        <v>36</v>
      </c>
      <c r="G8" s="84"/>
      <c r="H8" s="16"/>
      <c r="I8" s="4" t="s">
        <v>38</v>
      </c>
      <c r="J8" s="16"/>
    </row>
    <row r="9" spans="1:10" ht="11.25" customHeight="1"/>
    <row r="10" spans="1:10" ht="24" customHeight="1">
      <c r="A10" s="20" t="s">
        <v>24</v>
      </c>
      <c r="B10" s="62"/>
      <c r="C10" s="62"/>
      <c r="D10" s="65" t="e">
        <f>VLOOKUP(B11,PROVINCIAS[#All],3,FALSE)</f>
        <v>#N/A</v>
      </c>
      <c r="E10" s="62"/>
      <c r="F10" s="62"/>
      <c r="G10" s="62"/>
      <c r="H10" s="62"/>
      <c r="I10" s="62"/>
      <c r="J10" s="63"/>
    </row>
    <row r="11" spans="1:10" ht="30.75" customHeight="1">
      <c r="A11" s="5" t="s">
        <v>26</v>
      </c>
      <c r="B11" s="78"/>
      <c r="C11" s="80"/>
      <c r="D11" s="5" t="s">
        <v>27</v>
      </c>
      <c r="E11" s="78"/>
      <c r="F11" s="79"/>
      <c r="G11" s="80"/>
      <c r="H11" s="5" t="s">
        <v>28</v>
      </c>
      <c r="I11" s="78"/>
      <c r="J11" s="80"/>
    </row>
    <row r="12" spans="1:10" ht="24" customHeight="1">
      <c r="A12" s="5" t="s">
        <v>29</v>
      </c>
      <c r="B12" s="78"/>
      <c r="C12" s="79"/>
      <c r="D12" s="80"/>
      <c r="E12" s="70" t="s">
        <v>61</v>
      </c>
      <c r="F12" s="71"/>
      <c r="G12" s="72"/>
      <c r="H12" s="79"/>
      <c r="I12" s="79"/>
      <c r="J12" s="80"/>
    </row>
    <row r="13" spans="1:10" ht="24" customHeight="1"/>
    <row r="14" spans="1:10" ht="24" customHeight="1">
      <c r="A14" s="5" t="s">
        <v>34</v>
      </c>
      <c r="B14" s="6" t="s">
        <v>30</v>
      </c>
      <c r="C14" s="12"/>
      <c r="D14" s="6" t="s">
        <v>37</v>
      </c>
      <c r="E14" s="12"/>
      <c r="F14" s="6" t="s">
        <v>31</v>
      </c>
      <c r="G14" s="13"/>
    </row>
    <row r="15" spans="1:10" ht="24" customHeight="1"/>
    <row r="16" spans="1:10" ht="24.75" customHeight="1">
      <c r="A16" s="67" t="s">
        <v>49</v>
      </c>
      <c r="B16" s="67"/>
      <c r="C16" s="18" t="s">
        <v>40</v>
      </c>
      <c r="D16" s="7"/>
      <c r="E16" s="7"/>
      <c r="F16" s="15"/>
      <c r="G16" s="7"/>
      <c r="H16" s="7"/>
      <c r="I16" s="7"/>
      <c r="J16" s="7"/>
    </row>
    <row r="17" spans="1:10" ht="24.75" customHeight="1">
      <c r="A17" s="67"/>
      <c r="B17" s="67"/>
      <c r="C17" s="19" t="s">
        <v>42</v>
      </c>
      <c r="D17" s="8"/>
      <c r="E17" s="8"/>
      <c r="F17" s="15"/>
      <c r="G17" s="8"/>
      <c r="H17" s="8"/>
      <c r="I17" s="8"/>
      <c r="J17" s="8"/>
    </row>
    <row r="18" spans="1:10" ht="24.75" customHeight="1">
      <c r="A18" s="67"/>
      <c r="B18" s="67"/>
      <c r="C18" s="19" t="s">
        <v>43</v>
      </c>
      <c r="D18" s="8"/>
      <c r="E18" s="8"/>
      <c r="F18" s="15"/>
      <c r="G18" s="17" t="s">
        <v>46</v>
      </c>
      <c r="H18" s="14" t="s">
        <v>47</v>
      </c>
      <c r="I18" s="14" t="s">
        <v>48</v>
      </c>
      <c r="J18" s="8"/>
    </row>
    <row r="19" spans="1:10" ht="24.75" customHeight="1">
      <c r="A19" s="67"/>
      <c r="B19" s="67"/>
      <c r="C19" s="19" t="s">
        <v>44</v>
      </c>
      <c r="D19" s="8"/>
      <c r="E19" s="8"/>
      <c r="F19" s="15"/>
      <c r="G19" s="8"/>
      <c r="H19" s="8"/>
      <c r="I19" s="8"/>
      <c r="J19" s="8"/>
    </row>
    <row r="20" spans="1:10" ht="24.75" customHeight="1">
      <c r="A20" s="67"/>
      <c r="B20" s="67"/>
      <c r="C20" s="19" t="s">
        <v>45</v>
      </c>
      <c r="D20" s="9"/>
      <c r="E20" s="9"/>
      <c r="F20" s="15"/>
      <c r="G20" s="9"/>
      <c r="H20" s="9"/>
      <c r="I20" s="9"/>
      <c r="J20" s="9"/>
    </row>
    <row r="21" spans="1:10">
      <c r="A21" s="10"/>
      <c r="B21" s="10"/>
      <c r="C21" s="9"/>
      <c r="D21" s="9"/>
      <c r="E21" s="9"/>
      <c r="F21" s="9"/>
      <c r="G21" s="9"/>
      <c r="H21" s="9"/>
      <c r="I21" s="9"/>
      <c r="J21" s="9"/>
    </row>
    <row r="22" spans="1:10" ht="27.75" customHeight="1">
      <c r="A22" s="11" t="s">
        <v>32</v>
      </c>
      <c r="B22" s="76">
        <f ca="1">TODAY()</f>
        <v>45365</v>
      </c>
      <c r="C22" s="76"/>
      <c r="D22" s="76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7" spans="1:10" ht="21.2" customHeight="1">
      <c r="A27" s="68">
        <f>E7</f>
        <v>0</v>
      </c>
      <c r="B27" s="68"/>
      <c r="C27" s="68"/>
    </row>
    <row r="28" spans="1:10" ht="21.2" customHeight="1">
      <c r="A28" s="69" t="s">
        <v>33</v>
      </c>
      <c r="B28" s="69"/>
      <c r="C28" s="69"/>
    </row>
    <row r="29" spans="1:10" ht="21.2" customHeight="1">
      <c r="A29" s="66" t="str">
        <f>"C. I. "&amp;J7</f>
        <v xml:space="preserve">C. I. </v>
      </c>
      <c r="B29" s="66"/>
      <c r="C29" s="66"/>
    </row>
    <row r="31" spans="1:10">
      <c r="A31" s="1" t="s">
        <v>58</v>
      </c>
    </row>
    <row r="32" spans="1:10">
      <c r="A32" s="1" t="s">
        <v>59</v>
      </c>
    </row>
  </sheetData>
  <sheetProtection algorithmName="SHA-512" hashValue="ULklhQKl5u/0SSi1VL1+zKDnKmOfvPnHv8/lP8lFl5QWMEBMx/vLLpVe4jHZb+4S0mQQuUCHZJOZbxbaWLcjAQ==" saltValue="mWKFtDsJztWLkV60GAHNnQ==" spinCount="100000" sheet="1" formatCells="0" formatColumns="0" formatRows="0"/>
  <mergeCells count="20">
    <mergeCell ref="A2:J2"/>
    <mergeCell ref="B12:D12"/>
    <mergeCell ref="E12:G12"/>
    <mergeCell ref="H12:J12"/>
    <mergeCell ref="H7:I7"/>
    <mergeCell ref="F8:G8"/>
    <mergeCell ref="A8:B8"/>
    <mergeCell ref="C8:E8"/>
    <mergeCell ref="B11:C11"/>
    <mergeCell ref="E11:G11"/>
    <mergeCell ref="I11:J11"/>
    <mergeCell ref="A4:J4"/>
    <mergeCell ref="E7:G7"/>
    <mergeCell ref="A29:C29"/>
    <mergeCell ref="A16:B20"/>
    <mergeCell ref="A27:C27"/>
    <mergeCell ref="A28:C28"/>
    <mergeCell ref="A6:J6"/>
    <mergeCell ref="A7:D7"/>
    <mergeCell ref="B22:D22"/>
  </mergeCells>
  <dataValidations count="2">
    <dataValidation type="list" allowBlank="1" showInputMessage="1" showErrorMessage="1" sqref="B11:C11" xr:uid="{52BD2480-B4BE-40CE-9E91-4A1CE8BFEBBF}">
      <formula1>DESPROV</formula1>
    </dataValidation>
    <dataValidation type="list" allowBlank="1" showInputMessage="1" showErrorMessage="1" sqref="E11:G11" xr:uid="{3878F531-8AA0-486A-A9E0-0806AD4545CE}">
      <formula1>INDIRECT(D10)</formula1>
    </dataValidation>
  </dataValidations>
  <pageMargins left="0.51181102362204722" right="0.51181102362204722" top="1.2598425196850394" bottom="0.74803149606299213" header="0.31496062992125984" footer="0.31496062992125984"/>
  <pageSetup paperSize="9" scale="70" orientation="portrait" horizontalDpi="300" verticalDpi="300" r:id="rId1"/>
  <headerFooter>
    <oddHeader>&amp;L&amp;G&amp;C&amp;"Arial Narrow,Negrita"&amp;13
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B7AF-272E-48D5-916D-5D979F803EC5}">
  <dimension ref="B1:R1056"/>
  <sheetViews>
    <sheetView topLeftCell="J24" workbookViewId="0">
      <selection activeCell="O40" sqref="O40"/>
    </sheetView>
  </sheetViews>
  <sheetFormatPr baseColWidth="10" defaultRowHeight="12.75"/>
  <cols>
    <col min="1" max="1" width="30.7109375" style="50" bestFit="1" customWidth="1"/>
    <col min="2" max="2" width="29.85546875" style="50" bestFit="1" customWidth="1"/>
    <col min="3" max="3" width="15.85546875" style="50" customWidth="1"/>
    <col min="4" max="4" width="16.42578125" style="50" bestFit="1" customWidth="1"/>
    <col min="5" max="5" width="11.42578125" style="50"/>
    <col min="6" max="6" width="22.7109375" style="50" customWidth="1"/>
    <col min="7" max="7" width="11.42578125" style="50"/>
    <col min="8" max="8" width="23.42578125" style="50" customWidth="1"/>
    <col min="9" max="9" width="14.7109375" style="50" bestFit="1" customWidth="1"/>
    <col min="10" max="10" width="11.42578125" style="50"/>
    <col min="11" max="11" width="30.42578125" style="50" customWidth="1"/>
    <col min="12" max="14" width="11.42578125" style="50"/>
    <col min="15" max="15" width="29.42578125" style="50" bestFit="1" customWidth="1"/>
    <col min="16" max="16" width="11.42578125" style="50"/>
    <col min="17" max="17" width="16.42578125" style="50" bestFit="1" customWidth="1"/>
    <col min="18" max="18" width="28.42578125" style="50" bestFit="1" customWidth="1"/>
    <col min="19" max="16384" width="11.42578125" style="50"/>
  </cols>
  <sheetData>
    <row r="1" spans="2:18" ht="15">
      <c r="B1" s="64" t="s">
        <v>63</v>
      </c>
      <c r="F1" s="48" t="s">
        <v>64</v>
      </c>
      <c r="G1" s="48" t="s">
        <v>65</v>
      </c>
      <c r="H1" s="48" t="s">
        <v>66</v>
      </c>
      <c r="I1" s="48"/>
      <c r="J1" s="48" t="s">
        <v>67</v>
      </c>
      <c r="K1" s="49" t="s">
        <v>68</v>
      </c>
      <c r="L1" s="48" t="s">
        <v>69</v>
      </c>
      <c r="N1" s="51"/>
      <c r="O1" s="48" t="s">
        <v>64</v>
      </c>
      <c r="P1" s="48" t="s">
        <v>65</v>
      </c>
      <c r="Q1" s="48"/>
      <c r="R1" s="48" t="s">
        <v>66</v>
      </c>
    </row>
    <row r="2" spans="2:18" ht="15">
      <c r="B2" s="52" t="s">
        <v>64</v>
      </c>
      <c r="C2" s="52" t="s">
        <v>65</v>
      </c>
      <c r="D2" s="52" t="s">
        <v>70</v>
      </c>
      <c r="F2" s="53" t="s">
        <v>71</v>
      </c>
      <c r="G2" s="53">
        <v>19</v>
      </c>
      <c r="H2" s="53" t="s">
        <v>72</v>
      </c>
      <c r="I2" s="53" t="s">
        <v>73</v>
      </c>
      <c r="J2" s="53">
        <v>1907</v>
      </c>
      <c r="K2" s="54" t="s">
        <v>74</v>
      </c>
      <c r="L2" s="53">
        <v>190750</v>
      </c>
      <c r="N2" s="51"/>
      <c r="O2" s="53" t="s">
        <v>75</v>
      </c>
      <c r="P2" s="55" t="s">
        <v>76</v>
      </c>
      <c r="Q2" s="53" t="str">
        <f t="shared" ref="Q2:Q53" si="0">O2</f>
        <v>Azuay</v>
      </c>
      <c r="R2" s="53" t="s">
        <v>77</v>
      </c>
    </row>
    <row r="3" spans="2:18" ht="15">
      <c r="B3" s="53" t="s">
        <v>75</v>
      </c>
      <c r="C3" s="55" t="s">
        <v>76</v>
      </c>
      <c r="D3" s="53" t="str">
        <f t="shared" ref="D3:D8" si="1">B3</f>
        <v>Azuay</v>
      </c>
      <c r="F3" s="56" t="s">
        <v>71</v>
      </c>
      <c r="G3" s="56">
        <v>19</v>
      </c>
      <c r="H3" s="56" t="s">
        <v>72</v>
      </c>
      <c r="I3" s="53" t="s">
        <v>73</v>
      </c>
      <c r="J3" s="56">
        <v>1907</v>
      </c>
      <c r="K3" s="57" t="s">
        <v>78</v>
      </c>
      <c r="L3" s="56">
        <v>190752</v>
      </c>
      <c r="N3" s="51"/>
      <c r="O3" s="53" t="s">
        <v>75</v>
      </c>
      <c r="P3" s="55" t="s">
        <v>76</v>
      </c>
      <c r="Q3" s="53" t="str">
        <f t="shared" si="0"/>
        <v>Azuay</v>
      </c>
      <c r="R3" s="53" t="s">
        <v>79</v>
      </c>
    </row>
    <row r="4" spans="2:18" ht="15">
      <c r="B4" s="53" t="s">
        <v>80</v>
      </c>
      <c r="C4" s="55" t="s">
        <v>81</v>
      </c>
      <c r="D4" s="53" t="str">
        <f t="shared" si="1"/>
        <v>Bolívar</v>
      </c>
      <c r="F4" s="56" t="s">
        <v>71</v>
      </c>
      <c r="G4" s="56">
        <v>19</v>
      </c>
      <c r="H4" s="56" t="s">
        <v>72</v>
      </c>
      <c r="I4" s="53" t="s">
        <v>73</v>
      </c>
      <c r="J4" s="56">
        <v>1907</v>
      </c>
      <c r="K4" s="57" t="s">
        <v>82</v>
      </c>
      <c r="L4" s="56">
        <v>190753</v>
      </c>
      <c r="N4" s="51"/>
      <c r="O4" s="56" t="s">
        <v>75</v>
      </c>
      <c r="P4" s="55" t="s">
        <v>76</v>
      </c>
      <c r="Q4" s="53" t="str">
        <f t="shared" si="0"/>
        <v>Azuay</v>
      </c>
      <c r="R4" s="56" t="s">
        <v>83</v>
      </c>
    </row>
    <row r="5" spans="2:18" ht="15">
      <c r="B5" s="53" t="s">
        <v>84</v>
      </c>
      <c r="C5" s="55" t="s">
        <v>85</v>
      </c>
      <c r="D5" s="53" t="str">
        <f t="shared" si="1"/>
        <v>Cañar</v>
      </c>
      <c r="F5" s="53" t="s">
        <v>71</v>
      </c>
      <c r="G5" s="53">
        <v>19</v>
      </c>
      <c r="H5" s="53" t="s">
        <v>86</v>
      </c>
      <c r="I5" s="53" t="str">
        <f t="shared" ref="I5:I38" si="2">MID(H5,1,9)</f>
        <v>Chinchipe</v>
      </c>
      <c r="J5" s="53">
        <v>1902</v>
      </c>
      <c r="K5" s="54" t="s">
        <v>87</v>
      </c>
      <c r="L5" s="53">
        <v>190256</v>
      </c>
      <c r="N5" s="51"/>
      <c r="O5" s="53" t="s">
        <v>75</v>
      </c>
      <c r="P5" s="55" t="s">
        <v>76</v>
      </c>
      <c r="Q5" s="53" t="str">
        <f t="shared" si="0"/>
        <v>Azuay</v>
      </c>
      <c r="R5" s="53" t="s">
        <v>88</v>
      </c>
    </row>
    <row r="6" spans="2:18" ht="15">
      <c r="B6" s="53" t="s">
        <v>89</v>
      </c>
      <c r="C6" s="55" t="s">
        <v>90</v>
      </c>
      <c r="D6" s="53" t="str">
        <f t="shared" si="1"/>
        <v>Carchi</v>
      </c>
      <c r="F6" s="56" t="s">
        <v>71</v>
      </c>
      <c r="G6" s="56">
        <v>19</v>
      </c>
      <c r="H6" s="56" t="s">
        <v>86</v>
      </c>
      <c r="I6" s="53" t="str">
        <f t="shared" si="2"/>
        <v>Chinchipe</v>
      </c>
      <c r="J6" s="56">
        <v>1902</v>
      </c>
      <c r="K6" s="57" t="s">
        <v>91</v>
      </c>
      <c r="L6" s="56">
        <v>190252</v>
      </c>
      <c r="N6" s="51"/>
      <c r="O6" s="53" t="s">
        <v>75</v>
      </c>
      <c r="P6" s="55" t="s">
        <v>76</v>
      </c>
      <c r="Q6" s="53" t="str">
        <f t="shared" si="0"/>
        <v>Azuay</v>
      </c>
      <c r="R6" s="53" t="s">
        <v>92</v>
      </c>
    </row>
    <row r="7" spans="2:18" ht="15">
      <c r="B7" s="56" t="s">
        <v>93</v>
      </c>
      <c r="C7" s="55" t="s">
        <v>94</v>
      </c>
      <c r="D7" s="53" t="str">
        <f t="shared" si="1"/>
        <v>Cotopaxi</v>
      </c>
      <c r="F7" s="56" t="s">
        <v>71</v>
      </c>
      <c r="G7" s="56">
        <v>19</v>
      </c>
      <c r="H7" s="56" t="s">
        <v>86</v>
      </c>
      <c r="I7" s="53" t="str">
        <f t="shared" si="2"/>
        <v>Chinchipe</v>
      </c>
      <c r="J7" s="56">
        <v>1902</v>
      </c>
      <c r="K7" s="57" t="s">
        <v>95</v>
      </c>
      <c r="L7" s="56">
        <v>190250</v>
      </c>
      <c r="N7" s="51"/>
      <c r="O7" s="56" t="s">
        <v>75</v>
      </c>
      <c r="P7" s="55" t="s">
        <v>76</v>
      </c>
      <c r="Q7" s="53" t="str">
        <f t="shared" si="0"/>
        <v>Azuay</v>
      </c>
      <c r="R7" s="56" t="s">
        <v>96</v>
      </c>
    </row>
    <row r="8" spans="2:18" ht="15">
      <c r="B8" s="53" t="s">
        <v>97</v>
      </c>
      <c r="C8" s="55" t="s">
        <v>98</v>
      </c>
      <c r="D8" s="53" t="str">
        <f t="shared" si="1"/>
        <v>Chimborazo</v>
      </c>
      <c r="F8" s="53" t="s">
        <v>71</v>
      </c>
      <c r="G8" s="53">
        <v>19</v>
      </c>
      <c r="H8" s="53" t="s">
        <v>86</v>
      </c>
      <c r="I8" s="53" t="str">
        <f t="shared" si="2"/>
        <v>Chinchipe</v>
      </c>
      <c r="J8" s="53">
        <v>1902</v>
      </c>
      <c r="K8" s="54" t="s">
        <v>99</v>
      </c>
      <c r="L8" s="53">
        <v>190259</v>
      </c>
      <c r="N8" s="51"/>
      <c r="O8" s="56" t="s">
        <v>75</v>
      </c>
      <c r="P8" s="55" t="s">
        <v>76</v>
      </c>
      <c r="Q8" s="53" t="str">
        <f t="shared" si="0"/>
        <v>Azuay</v>
      </c>
      <c r="R8" s="56" t="s">
        <v>100</v>
      </c>
    </row>
    <row r="9" spans="2:18" ht="15">
      <c r="B9" s="53" t="s">
        <v>101</v>
      </c>
      <c r="C9" s="55" t="s">
        <v>102</v>
      </c>
      <c r="D9" s="53" t="s">
        <v>103</v>
      </c>
      <c r="F9" s="53" t="s">
        <v>71</v>
      </c>
      <c r="G9" s="53">
        <v>19</v>
      </c>
      <c r="H9" s="53" t="s">
        <v>86</v>
      </c>
      <c r="I9" s="53" t="str">
        <f t="shared" si="2"/>
        <v>Chinchipe</v>
      </c>
      <c r="J9" s="53">
        <v>1902</v>
      </c>
      <c r="K9" s="54" t="s">
        <v>104</v>
      </c>
      <c r="L9" s="53">
        <v>190251</v>
      </c>
      <c r="N9" s="51"/>
      <c r="O9" s="53" t="s">
        <v>75</v>
      </c>
      <c r="P9" s="55" t="s">
        <v>76</v>
      </c>
      <c r="Q9" s="53" t="str">
        <f t="shared" si="0"/>
        <v>Azuay</v>
      </c>
      <c r="R9" s="53" t="s">
        <v>105</v>
      </c>
    </row>
    <row r="10" spans="2:18" ht="15">
      <c r="B10" s="56" t="s">
        <v>106</v>
      </c>
      <c r="C10" s="55" t="s">
        <v>107</v>
      </c>
      <c r="D10" s="53" t="str">
        <f>B10</f>
        <v>Esmeraldas</v>
      </c>
      <c r="F10" s="53" t="s">
        <v>71</v>
      </c>
      <c r="G10" s="53">
        <v>19</v>
      </c>
      <c r="H10" s="53" t="s">
        <v>86</v>
      </c>
      <c r="I10" s="53" t="str">
        <f t="shared" si="2"/>
        <v>Chinchipe</v>
      </c>
      <c r="J10" s="53">
        <v>1902</v>
      </c>
      <c r="K10" s="54" t="s">
        <v>108</v>
      </c>
      <c r="L10" s="53">
        <v>190254</v>
      </c>
      <c r="N10" s="51"/>
      <c r="O10" s="53" t="s">
        <v>75</v>
      </c>
      <c r="P10" s="55" t="s">
        <v>76</v>
      </c>
      <c r="Q10" s="53" t="str">
        <f t="shared" si="0"/>
        <v>Azuay</v>
      </c>
      <c r="R10" s="53" t="s">
        <v>109</v>
      </c>
    </row>
    <row r="11" spans="2:18" ht="15">
      <c r="B11" s="53" t="s">
        <v>110</v>
      </c>
      <c r="C11" s="55" t="s">
        <v>111</v>
      </c>
      <c r="D11" s="53" t="str">
        <f>B11</f>
        <v>Guayas</v>
      </c>
      <c r="F11" s="56" t="s">
        <v>71</v>
      </c>
      <c r="G11" s="56">
        <v>19</v>
      </c>
      <c r="H11" s="56" t="s">
        <v>112</v>
      </c>
      <c r="I11" s="53" t="str">
        <f>MID(H11,4,9)</f>
        <v>Pangui</v>
      </c>
      <c r="J11" s="56">
        <v>1906</v>
      </c>
      <c r="K11" s="57" t="s">
        <v>113</v>
      </c>
      <c r="L11" s="56">
        <v>190652</v>
      </c>
      <c r="N11" s="51"/>
      <c r="O11" s="56" t="s">
        <v>75</v>
      </c>
      <c r="P11" s="55" t="s">
        <v>76</v>
      </c>
      <c r="Q11" s="53" t="str">
        <f t="shared" si="0"/>
        <v>Azuay</v>
      </c>
      <c r="R11" s="56" t="s">
        <v>114</v>
      </c>
    </row>
    <row r="12" spans="2:18" ht="15">
      <c r="B12" s="56" t="s">
        <v>115</v>
      </c>
      <c r="C12" s="58">
        <v>10</v>
      </c>
      <c r="D12" s="53" t="str">
        <f>B12</f>
        <v>Imbabura</v>
      </c>
      <c r="F12" s="53" t="s">
        <v>71</v>
      </c>
      <c r="G12" s="53">
        <v>19</v>
      </c>
      <c r="H12" s="53" t="s">
        <v>112</v>
      </c>
      <c r="I12" s="53" t="str">
        <f>MID(H12,4,9)</f>
        <v>Pangui</v>
      </c>
      <c r="J12" s="53">
        <v>1906</v>
      </c>
      <c r="K12" s="54" t="s">
        <v>116</v>
      </c>
      <c r="L12" s="53">
        <v>190653</v>
      </c>
      <c r="N12" s="51"/>
      <c r="O12" s="53" t="s">
        <v>75</v>
      </c>
      <c r="P12" s="55" t="s">
        <v>76</v>
      </c>
      <c r="Q12" s="53" t="str">
        <f t="shared" si="0"/>
        <v>Azuay</v>
      </c>
      <c r="R12" s="53" t="s">
        <v>117</v>
      </c>
    </row>
    <row r="13" spans="2:18" ht="15">
      <c r="B13" s="53" t="s">
        <v>118</v>
      </c>
      <c r="C13" s="55">
        <v>11</v>
      </c>
      <c r="D13" s="53" t="str">
        <f>B13</f>
        <v>Loja</v>
      </c>
      <c r="F13" s="56" t="s">
        <v>71</v>
      </c>
      <c r="G13" s="56">
        <v>19</v>
      </c>
      <c r="H13" s="56" t="s">
        <v>112</v>
      </c>
      <c r="I13" s="53" t="str">
        <f>MID(H13,4,9)</f>
        <v>Pangui</v>
      </c>
      <c r="J13" s="56">
        <v>1906</v>
      </c>
      <c r="K13" s="57" t="s">
        <v>119</v>
      </c>
      <c r="L13" s="56">
        <v>190651</v>
      </c>
      <c r="N13" s="51"/>
      <c r="O13" s="56" t="s">
        <v>75</v>
      </c>
      <c r="P13" s="55" t="s">
        <v>76</v>
      </c>
      <c r="Q13" s="53" t="str">
        <f t="shared" si="0"/>
        <v>Azuay</v>
      </c>
      <c r="R13" s="56" t="s">
        <v>120</v>
      </c>
    </row>
    <row r="14" spans="2:18" ht="15">
      <c r="B14" s="56" t="s">
        <v>121</v>
      </c>
      <c r="C14" s="55">
        <v>12</v>
      </c>
      <c r="D14" s="56" t="s">
        <v>122</v>
      </c>
      <c r="F14" s="53" t="s">
        <v>71</v>
      </c>
      <c r="G14" s="53">
        <v>19</v>
      </c>
      <c r="H14" s="53" t="s">
        <v>112</v>
      </c>
      <c r="I14" s="53" t="str">
        <f>MID(H14,4,9)</f>
        <v>Pangui</v>
      </c>
      <c r="J14" s="53">
        <v>1906</v>
      </c>
      <c r="K14" s="54" t="s">
        <v>112</v>
      </c>
      <c r="L14" s="53">
        <v>190650</v>
      </c>
      <c r="N14" s="51"/>
      <c r="O14" s="53" t="s">
        <v>75</v>
      </c>
      <c r="P14" s="55" t="s">
        <v>76</v>
      </c>
      <c r="Q14" s="53" t="str">
        <f t="shared" si="0"/>
        <v>Azuay</v>
      </c>
      <c r="R14" s="53" t="s">
        <v>123</v>
      </c>
    </row>
    <row r="15" spans="2:18" ht="15">
      <c r="B15" s="53" t="s">
        <v>124</v>
      </c>
      <c r="C15" s="58">
        <v>13</v>
      </c>
      <c r="D15" s="53" t="str">
        <f>B15</f>
        <v>Manabí</v>
      </c>
      <c r="F15" s="56" t="s">
        <v>71</v>
      </c>
      <c r="G15" s="56">
        <v>19</v>
      </c>
      <c r="H15" s="56" t="s">
        <v>125</v>
      </c>
      <c r="I15" s="53" t="str">
        <f>MID(H15,1,10)</f>
        <v>Nangaritza</v>
      </c>
      <c r="J15" s="56">
        <v>1903</v>
      </c>
      <c r="K15" s="57" t="s">
        <v>126</v>
      </c>
      <c r="L15" s="56">
        <v>190352</v>
      </c>
      <c r="N15" s="51"/>
      <c r="O15" s="53" t="s">
        <v>75</v>
      </c>
      <c r="P15" s="55" t="s">
        <v>76</v>
      </c>
      <c r="Q15" s="53" t="str">
        <f t="shared" si="0"/>
        <v>Azuay</v>
      </c>
      <c r="R15" s="53" t="s">
        <v>127</v>
      </c>
    </row>
    <row r="16" spans="2:18" ht="15">
      <c r="B16" s="56" t="s">
        <v>128</v>
      </c>
      <c r="C16" s="55">
        <v>14</v>
      </c>
      <c r="D16" s="56" t="s">
        <v>129</v>
      </c>
      <c r="F16" s="53" t="s">
        <v>71</v>
      </c>
      <c r="G16" s="53">
        <v>19</v>
      </c>
      <c r="H16" s="53" t="s">
        <v>125</v>
      </c>
      <c r="I16" s="53" t="str">
        <f>MID(H16,1,10)</f>
        <v>Nangaritza</v>
      </c>
      <c r="J16" s="53">
        <v>1903</v>
      </c>
      <c r="K16" s="54" t="s">
        <v>130</v>
      </c>
      <c r="L16" s="53">
        <v>190351</v>
      </c>
      <c r="N16" s="51"/>
      <c r="O16" s="56" t="s">
        <v>75</v>
      </c>
      <c r="P16" s="55" t="s">
        <v>76</v>
      </c>
      <c r="Q16" s="53" t="str">
        <f t="shared" si="0"/>
        <v>Azuay</v>
      </c>
      <c r="R16" s="56" t="s">
        <v>131</v>
      </c>
    </row>
    <row r="17" spans="2:18" ht="15">
      <c r="B17" s="56" t="s">
        <v>132</v>
      </c>
      <c r="C17" s="55">
        <v>15</v>
      </c>
      <c r="D17" s="53" t="str">
        <f>B17</f>
        <v>Napo</v>
      </c>
      <c r="F17" s="56" t="s">
        <v>71</v>
      </c>
      <c r="G17" s="56">
        <v>19</v>
      </c>
      <c r="H17" s="56" t="s">
        <v>125</v>
      </c>
      <c r="I17" s="53" t="str">
        <f>MID(H17,1,10)</f>
        <v>Nangaritza</v>
      </c>
      <c r="J17" s="56">
        <v>1903</v>
      </c>
      <c r="K17" s="57" t="s">
        <v>133</v>
      </c>
      <c r="L17" s="56">
        <v>190350</v>
      </c>
      <c r="N17" s="51"/>
      <c r="O17" s="53" t="s">
        <v>80</v>
      </c>
      <c r="P17" s="55" t="s">
        <v>81</v>
      </c>
      <c r="Q17" s="53" t="str">
        <f t="shared" si="0"/>
        <v>Bolívar</v>
      </c>
      <c r="R17" s="53" t="s">
        <v>134</v>
      </c>
    </row>
    <row r="18" spans="2:18" ht="15">
      <c r="B18" s="56" t="s">
        <v>135</v>
      </c>
      <c r="C18" s="58">
        <v>16</v>
      </c>
      <c r="D18" s="53" t="str">
        <f>B18</f>
        <v>Pastaza</v>
      </c>
      <c r="F18" s="56" t="s">
        <v>71</v>
      </c>
      <c r="G18" s="56">
        <v>19</v>
      </c>
      <c r="H18" s="56" t="s">
        <v>136</v>
      </c>
      <c r="I18" s="53" t="str">
        <f t="shared" si="2"/>
        <v>Palanda</v>
      </c>
      <c r="J18" s="56">
        <v>1908</v>
      </c>
      <c r="K18" s="57" t="s">
        <v>137</v>
      </c>
      <c r="L18" s="56">
        <v>190851</v>
      </c>
      <c r="N18" s="51"/>
      <c r="O18" s="53" t="s">
        <v>80</v>
      </c>
      <c r="P18" s="55" t="s">
        <v>81</v>
      </c>
      <c r="Q18" s="53" t="str">
        <f t="shared" si="0"/>
        <v>Bolívar</v>
      </c>
      <c r="R18" s="53" t="s">
        <v>138</v>
      </c>
    </row>
    <row r="19" spans="2:18" ht="15">
      <c r="B19" s="53" t="s">
        <v>139</v>
      </c>
      <c r="C19" s="58">
        <v>17</v>
      </c>
      <c r="D19" s="53" t="str">
        <f>B19</f>
        <v>Pichincha</v>
      </c>
      <c r="F19" s="56" t="s">
        <v>71</v>
      </c>
      <c r="G19" s="56">
        <v>19</v>
      </c>
      <c r="H19" s="56" t="s">
        <v>136</v>
      </c>
      <c r="I19" s="53" t="str">
        <f t="shared" si="2"/>
        <v>Palanda</v>
      </c>
      <c r="J19" s="56">
        <v>1908</v>
      </c>
      <c r="K19" s="57" t="s">
        <v>136</v>
      </c>
      <c r="L19" s="56">
        <v>190850</v>
      </c>
      <c r="N19" s="51"/>
      <c r="O19" s="53" t="s">
        <v>80</v>
      </c>
      <c r="P19" s="55" t="s">
        <v>81</v>
      </c>
      <c r="Q19" s="53" t="str">
        <f t="shared" si="0"/>
        <v>Bolívar</v>
      </c>
      <c r="R19" s="53" t="s">
        <v>140</v>
      </c>
    </row>
    <row r="20" spans="2:18" ht="15">
      <c r="B20" s="56" t="s">
        <v>141</v>
      </c>
      <c r="C20" s="58">
        <v>18</v>
      </c>
      <c r="D20" s="56" t="s">
        <v>141</v>
      </c>
      <c r="F20" s="53" t="s">
        <v>71</v>
      </c>
      <c r="G20" s="53">
        <v>19</v>
      </c>
      <c r="H20" s="53" t="s">
        <v>136</v>
      </c>
      <c r="I20" s="53" t="str">
        <f t="shared" si="2"/>
        <v>Palanda</v>
      </c>
      <c r="J20" s="53">
        <v>1908</v>
      </c>
      <c r="K20" s="54" t="s">
        <v>142</v>
      </c>
      <c r="L20" s="53">
        <v>190854</v>
      </c>
      <c r="N20" s="51"/>
      <c r="O20" s="56" t="s">
        <v>80</v>
      </c>
      <c r="P20" s="55" t="s">
        <v>81</v>
      </c>
      <c r="Q20" s="53" t="str">
        <f t="shared" si="0"/>
        <v>Bolívar</v>
      </c>
      <c r="R20" s="56" t="s">
        <v>143</v>
      </c>
    </row>
    <row r="21" spans="2:18" ht="15">
      <c r="B21" s="53" t="s">
        <v>71</v>
      </c>
      <c r="C21" s="55">
        <v>19</v>
      </c>
      <c r="D21" s="53" t="s">
        <v>144</v>
      </c>
      <c r="F21" s="56" t="s">
        <v>71</v>
      </c>
      <c r="G21" s="56">
        <v>19</v>
      </c>
      <c r="H21" s="56" t="s">
        <v>136</v>
      </c>
      <c r="I21" s="53" t="str">
        <f t="shared" si="2"/>
        <v>Palanda</v>
      </c>
      <c r="J21" s="56">
        <v>1908</v>
      </c>
      <c r="K21" s="57" t="s">
        <v>145</v>
      </c>
      <c r="L21" s="56">
        <v>190852</v>
      </c>
      <c r="N21" s="51"/>
      <c r="O21" s="56" t="s">
        <v>80</v>
      </c>
      <c r="P21" s="55" t="s">
        <v>81</v>
      </c>
      <c r="Q21" s="53" t="str">
        <f t="shared" si="0"/>
        <v>Bolívar</v>
      </c>
      <c r="R21" s="56" t="s">
        <v>146</v>
      </c>
    </row>
    <row r="22" spans="2:18" ht="15">
      <c r="B22" s="56" t="s">
        <v>147</v>
      </c>
      <c r="C22" s="55">
        <v>20</v>
      </c>
      <c r="D22" s="56" t="s">
        <v>147</v>
      </c>
      <c r="F22" s="56" t="s">
        <v>71</v>
      </c>
      <c r="G22" s="56">
        <v>19</v>
      </c>
      <c r="H22" s="56" t="s">
        <v>136</v>
      </c>
      <c r="I22" s="53" t="str">
        <f t="shared" si="2"/>
        <v>Palanda</v>
      </c>
      <c r="J22" s="56">
        <v>1908</v>
      </c>
      <c r="K22" s="57" t="s">
        <v>148</v>
      </c>
      <c r="L22" s="56">
        <v>190853</v>
      </c>
      <c r="N22" s="51"/>
      <c r="O22" s="53" t="s">
        <v>80</v>
      </c>
      <c r="P22" s="55" t="s">
        <v>81</v>
      </c>
      <c r="Q22" s="53" t="str">
        <f t="shared" si="0"/>
        <v>Bolívar</v>
      </c>
      <c r="R22" s="53" t="s">
        <v>149</v>
      </c>
    </row>
    <row r="23" spans="2:18" ht="15">
      <c r="B23" s="53" t="s">
        <v>150</v>
      </c>
      <c r="C23" s="55">
        <v>21</v>
      </c>
      <c r="D23" s="53" t="s">
        <v>150</v>
      </c>
      <c r="F23" s="56" t="s">
        <v>71</v>
      </c>
      <c r="G23" s="56">
        <v>19</v>
      </c>
      <c r="H23" s="56" t="s">
        <v>151</v>
      </c>
      <c r="I23" s="53" t="str">
        <f t="shared" si="2"/>
        <v>Paquisha</v>
      </c>
      <c r="J23" s="56">
        <v>1909</v>
      </c>
      <c r="K23" s="57" t="s">
        <v>152</v>
      </c>
      <c r="L23" s="56">
        <v>190952</v>
      </c>
      <c r="N23" s="51"/>
      <c r="O23" s="56" t="s">
        <v>80</v>
      </c>
      <c r="P23" s="55" t="s">
        <v>81</v>
      </c>
      <c r="Q23" s="53" t="str">
        <f t="shared" si="0"/>
        <v>Bolívar</v>
      </c>
      <c r="R23" s="56" t="s">
        <v>153</v>
      </c>
    </row>
    <row r="24" spans="2:18" ht="15">
      <c r="B24" s="56" t="s">
        <v>154</v>
      </c>
      <c r="C24" s="58">
        <v>22</v>
      </c>
      <c r="D24" s="53" t="str">
        <f>B24</f>
        <v>Orellana</v>
      </c>
      <c r="F24" s="53" t="s">
        <v>71</v>
      </c>
      <c r="G24" s="53">
        <v>19</v>
      </c>
      <c r="H24" s="53" t="s">
        <v>151</v>
      </c>
      <c r="I24" s="53" t="str">
        <f t="shared" si="2"/>
        <v>Paquisha</v>
      </c>
      <c r="J24" s="53">
        <v>1909</v>
      </c>
      <c r="K24" s="54" t="s">
        <v>155</v>
      </c>
      <c r="L24" s="53">
        <v>190951</v>
      </c>
      <c r="N24" s="51"/>
      <c r="O24" s="53" t="s">
        <v>84</v>
      </c>
      <c r="P24" s="55" t="s">
        <v>85</v>
      </c>
      <c r="Q24" s="53" t="str">
        <f t="shared" si="0"/>
        <v>Cañar</v>
      </c>
      <c r="R24" s="53" t="s">
        <v>156</v>
      </c>
    </row>
    <row r="25" spans="2:18" ht="15">
      <c r="B25" s="53" t="s">
        <v>157</v>
      </c>
      <c r="C25" s="55">
        <v>23</v>
      </c>
      <c r="D25" s="53" t="s">
        <v>158</v>
      </c>
      <c r="F25" s="56" t="s">
        <v>71</v>
      </c>
      <c r="G25" s="56">
        <v>19</v>
      </c>
      <c r="H25" s="56" t="s">
        <v>151</v>
      </c>
      <c r="I25" s="53" t="str">
        <f t="shared" si="2"/>
        <v>Paquisha</v>
      </c>
      <c r="J25" s="56">
        <v>1909</v>
      </c>
      <c r="K25" s="57" t="s">
        <v>151</v>
      </c>
      <c r="L25" s="56">
        <v>190950</v>
      </c>
      <c r="N25" s="51"/>
      <c r="O25" s="53" t="s">
        <v>84</v>
      </c>
      <c r="P25" s="55" t="s">
        <v>85</v>
      </c>
      <c r="Q25" s="53" t="str">
        <f t="shared" si="0"/>
        <v>Cañar</v>
      </c>
      <c r="R25" s="53" t="s">
        <v>159</v>
      </c>
    </row>
    <row r="26" spans="2:18" ht="15">
      <c r="B26" s="59" t="s">
        <v>160</v>
      </c>
      <c r="C26" s="60">
        <v>24</v>
      </c>
      <c r="D26" s="59" t="s">
        <v>161</v>
      </c>
      <c r="F26" s="53" t="s">
        <v>71</v>
      </c>
      <c r="G26" s="53">
        <v>19</v>
      </c>
      <c r="H26" s="53" t="s">
        <v>162</v>
      </c>
      <c r="I26" s="53" t="str">
        <f t="shared" si="2"/>
        <v>Yacuambi</v>
      </c>
      <c r="J26" s="53">
        <v>1904</v>
      </c>
      <c r="K26" s="54" t="s">
        <v>163</v>
      </c>
      <c r="L26" s="53">
        <v>190450</v>
      </c>
      <c r="N26" s="51"/>
      <c r="O26" s="53" t="s">
        <v>84</v>
      </c>
      <c r="P26" s="55" t="s">
        <v>85</v>
      </c>
      <c r="Q26" s="53" t="str">
        <f t="shared" si="0"/>
        <v>Cañar</v>
      </c>
      <c r="R26" s="53" t="s">
        <v>84</v>
      </c>
    </row>
    <row r="27" spans="2:18" ht="15">
      <c r="B27" s="51"/>
      <c r="C27" s="51"/>
      <c r="D27" s="51"/>
      <c r="F27" s="53" t="s">
        <v>71</v>
      </c>
      <c r="G27" s="53">
        <v>19</v>
      </c>
      <c r="H27" s="53" t="s">
        <v>162</v>
      </c>
      <c r="I27" s="53" t="str">
        <f t="shared" si="2"/>
        <v>Yacuambi</v>
      </c>
      <c r="J27" s="53">
        <v>1904</v>
      </c>
      <c r="K27" s="54" t="s">
        <v>164</v>
      </c>
      <c r="L27" s="53">
        <v>190451</v>
      </c>
      <c r="N27" s="51"/>
      <c r="O27" s="56" t="s">
        <v>84</v>
      </c>
      <c r="P27" s="55" t="s">
        <v>85</v>
      </c>
      <c r="Q27" s="53" t="str">
        <f t="shared" si="0"/>
        <v>Cañar</v>
      </c>
      <c r="R27" s="56" t="s">
        <v>165</v>
      </c>
    </row>
    <row r="28" spans="2:18" ht="15">
      <c r="B28" s="51"/>
      <c r="C28" s="51"/>
      <c r="D28" s="51"/>
      <c r="F28" s="53" t="s">
        <v>71</v>
      </c>
      <c r="G28" s="53">
        <v>19</v>
      </c>
      <c r="H28" s="53" t="s">
        <v>162</v>
      </c>
      <c r="I28" s="53" t="str">
        <f t="shared" si="2"/>
        <v>Yacuambi</v>
      </c>
      <c r="J28" s="53">
        <v>1904</v>
      </c>
      <c r="K28" s="54" t="s">
        <v>166</v>
      </c>
      <c r="L28" s="53">
        <v>190452</v>
      </c>
      <c r="N28" s="51"/>
      <c r="O28" s="53" t="s">
        <v>84</v>
      </c>
      <c r="P28" s="55" t="s">
        <v>85</v>
      </c>
      <c r="Q28" s="53" t="str">
        <f t="shared" si="0"/>
        <v>Cañar</v>
      </c>
      <c r="R28" s="53" t="s">
        <v>167</v>
      </c>
    </row>
    <row r="29" spans="2:18" ht="15">
      <c r="B29" s="51"/>
      <c r="C29" s="51"/>
      <c r="D29" s="51"/>
      <c r="F29" s="56" t="s">
        <v>71</v>
      </c>
      <c r="G29" s="56">
        <v>19</v>
      </c>
      <c r="H29" s="56" t="s">
        <v>168</v>
      </c>
      <c r="I29" s="53" t="str">
        <f t="shared" si="2"/>
        <v>Yantzaza</v>
      </c>
      <c r="J29" s="56">
        <v>1905</v>
      </c>
      <c r="K29" s="57" t="s">
        <v>169</v>
      </c>
      <c r="L29" s="56">
        <v>190553</v>
      </c>
      <c r="N29" s="51"/>
      <c r="O29" s="53" t="s">
        <v>84</v>
      </c>
      <c r="P29" s="55" t="s">
        <v>85</v>
      </c>
      <c r="Q29" s="53" t="str">
        <f t="shared" si="0"/>
        <v>Cañar</v>
      </c>
      <c r="R29" s="53" t="s">
        <v>170</v>
      </c>
    </row>
    <row r="30" spans="2:18" ht="30" customHeight="1">
      <c r="B30" s="51"/>
      <c r="C30" s="51"/>
      <c r="D30" s="51"/>
      <c r="F30" s="53" t="s">
        <v>71</v>
      </c>
      <c r="G30" s="53">
        <v>19</v>
      </c>
      <c r="H30" s="53" t="s">
        <v>168</v>
      </c>
      <c r="I30" s="53" t="str">
        <f t="shared" si="2"/>
        <v>Yantzaza</v>
      </c>
      <c r="J30" s="53">
        <v>1905</v>
      </c>
      <c r="K30" s="54" t="s">
        <v>171</v>
      </c>
      <c r="L30" s="53">
        <v>190551</v>
      </c>
      <c r="N30" s="51"/>
      <c r="O30" s="56" t="s">
        <v>84</v>
      </c>
      <c r="P30" s="55" t="s">
        <v>85</v>
      </c>
      <c r="Q30" s="53" t="str">
        <f t="shared" si="0"/>
        <v>Cañar</v>
      </c>
      <c r="R30" s="56" t="s">
        <v>172</v>
      </c>
    </row>
    <row r="31" spans="2:18" ht="15">
      <c r="B31" s="51"/>
      <c r="C31" s="51"/>
      <c r="D31" s="51"/>
      <c r="F31" s="53" t="s">
        <v>71</v>
      </c>
      <c r="G31" s="53">
        <v>19</v>
      </c>
      <c r="H31" s="53" t="s">
        <v>168</v>
      </c>
      <c r="I31" s="53" t="str">
        <f t="shared" si="2"/>
        <v>Yantzaza</v>
      </c>
      <c r="J31" s="53">
        <v>1905</v>
      </c>
      <c r="K31" s="54" t="s">
        <v>173</v>
      </c>
      <c r="L31" s="53">
        <v>190550</v>
      </c>
      <c r="N31" s="51"/>
      <c r="O31" s="53" t="s">
        <v>89</v>
      </c>
      <c r="P31" s="55" t="s">
        <v>90</v>
      </c>
      <c r="Q31" s="53" t="str">
        <f t="shared" si="0"/>
        <v>Carchi</v>
      </c>
      <c r="R31" s="53" t="s">
        <v>80</v>
      </c>
    </row>
    <row r="32" spans="2:18" ht="15">
      <c r="B32" s="51"/>
      <c r="C32" s="51"/>
      <c r="D32" s="51"/>
      <c r="F32" s="56" t="s">
        <v>71</v>
      </c>
      <c r="G32" s="56">
        <v>19</v>
      </c>
      <c r="H32" s="56" t="s">
        <v>174</v>
      </c>
      <c r="I32" s="53" t="str">
        <f t="shared" si="2"/>
        <v>Zamora</v>
      </c>
      <c r="J32" s="56">
        <v>1901</v>
      </c>
      <c r="K32" s="57" t="s">
        <v>175</v>
      </c>
      <c r="L32" s="56">
        <v>190158</v>
      </c>
      <c r="N32" s="51"/>
      <c r="O32" s="53" t="s">
        <v>89</v>
      </c>
      <c r="P32" s="55" t="s">
        <v>90</v>
      </c>
      <c r="Q32" s="53" t="str">
        <f t="shared" si="0"/>
        <v>Carchi</v>
      </c>
      <c r="R32" s="53" t="s">
        <v>176</v>
      </c>
    </row>
    <row r="33" spans="2:18" ht="15">
      <c r="B33" s="51"/>
      <c r="C33" s="51"/>
      <c r="D33" s="51"/>
      <c r="F33" s="56" t="s">
        <v>71</v>
      </c>
      <c r="G33" s="56">
        <v>19</v>
      </c>
      <c r="H33" s="56" t="s">
        <v>174</v>
      </c>
      <c r="I33" s="53" t="str">
        <f t="shared" si="2"/>
        <v>Zamora</v>
      </c>
      <c r="J33" s="56">
        <v>1901</v>
      </c>
      <c r="K33" s="57" t="s">
        <v>177</v>
      </c>
      <c r="L33" s="56">
        <v>190156</v>
      </c>
      <c r="N33" s="51"/>
      <c r="O33" s="56" t="s">
        <v>89</v>
      </c>
      <c r="P33" s="55" t="s">
        <v>90</v>
      </c>
      <c r="Q33" s="53" t="str">
        <f t="shared" si="0"/>
        <v>Carchi</v>
      </c>
      <c r="R33" s="56" t="s">
        <v>178</v>
      </c>
    </row>
    <row r="34" spans="2:18" ht="15">
      <c r="B34" s="51"/>
      <c r="C34" s="51"/>
      <c r="D34" s="51"/>
      <c r="F34" s="53" t="s">
        <v>71</v>
      </c>
      <c r="G34" s="53">
        <v>19</v>
      </c>
      <c r="H34" s="53" t="s">
        <v>174</v>
      </c>
      <c r="I34" s="53" t="str">
        <f t="shared" si="2"/>
        <v>Zamora</v>
      </c>
      <c r="J34" s="53">
        <v>1901</v>
      </c>
      <c r="K34" s="54" t="s">
        <v>179</v>
      </c>
      <c r="L34" s="53">
        <v>190155</v>
      </c>
      <c r="N34" s="51"/>
      <c r="O34" s="56" t="s">
        <v>89</v>
      </c>
      <c r="P34" s="55" t="s">
        <v>90</v>
      </c>
      <c r="Q34" s="53" t="str">
        <f t="shared" si="0"/>
        <v>Carchi</v>
      </c>
      <c r="R34" s="56" t="s">
        <v>180</v>
      </c>
    </row>
    <row r="35" spans="2:18" ht="15">
      <c r="B35" s="51"/>
      <c r="C35" s="51"/>
      <c r="D35" s="51"/>
      <c r="F35" s="56" t="s">
        <v>71</v>
      </c>
      <c r="G35" s="56">
        <v>19</v>
      </c>
      <c r="H35" s="56" t="s">
        <v>174</v>
      </c>
      <c r="I35" s="53" t="str">
        <f t="shared" si="2"/>
        <v>Zamora</v>
      </c>
      <c r="J35" s="56">
        <v>1901</v>
      </c>
      <c r="K35" s="57" t="s">
        <v>181</v>
      </c>
      <c r="L35" s="56">
        <v>190153</v>
      </c>
      <c r="N35" s="51"/>
      <c r="O35" s="53" t="s">
        <v>89</v>
      </c>
      <c r="P35" s="55" t="s">
        <v>90</v>
      </c>
      <c r="Q35" s="53" t="str">
        <f t="shared" si="0"/>
        <v>Carchi</v>
      </c>
      <c r="R35" s="53" t="s">
        <v>182</v>
      </c>
    </row>
    <row r="36" spans="2:18" ht="15">
      <c r="B36" s="51"/>
      <c r="C36" s="51"/>
      <c r="D36" s="51"/>
      <c r="F36" s="53" t="s">
        <v>71</v>
      </c>
      <c r="G36" s="53">
        <v>19</v>
      </c>
      <c r="H36" s="53" t="s">
        <v>174</v>
      </c>
      <c r="I36" s="53" t="str">
        <f t="shared" si="2"/>
        <v>Zamora</v>
      </c>
      <c r="J36" s="53">
        <v>1901</v>
      </c>
      <c r="K36" s="54" t="s">
        <v>183</v>
      </c>
      <c r="L36" s="53">
        <v>190152</v>
      </c>
      <c r="N36" s="51"/>
      <c r="O36" s="56" t="s">
        <v>89</v>
      </c>
      <c r="P36" s="55" t="s">
        <v>90</v>
      </c>
      <c r="Q36" s="53" t="str">
        <f t="shared" si="0"/>
        <v>Carchi</v>
      </c>
      <c r="R36" s="56" t="s">
        <v>184</v>
      </c>
    </row>
    <row r="37" spans="2:18" ht="15">
      <c r="B37" s="51"/>
      <c r="C37" s="51"/>
      <c r="D37" s="51"/>
      <c r="F37" s="56" t="s">
        <v>71</v>
      </c>
      <c r="G37" s="56">
        <v>19</v>
      </c>
      <c r="H37" s="56" t="s">
        <v>174</v>
      </c>
      <c r="I37" s="53" t="str">
        <f t="shared" si="2"/>
        <v>Zamora</v>
      </c>
      <c r="J37" s="56">
        <v>1901</v>
      </c>
      <c r="K37" s="57" t="s">
        <v>185</v>
      </c>
      <c r="L37" s="56">
        <v>190151</v>
      </c>
      <c r="N37" s="51"/>
      <c r="O37" s="56" t="s">
        <v>93</v>
      </c>
      <c r="P37" s="55" t="s">
        <v>94</v>
      </c>
      <c r="Q37" s="53" t="str">
        <f t="shared" si="0"/>
        <v>Cotopaxi</v>
      </c>
      <c r="R37" s="56" t="s">
        <v>186</v>
      </c>
    </row>
    <row r="38" spans="2:18" ht="15">
      <c r="B38" s="51"/>
      <c r="C38" s="51"/>
      <c r="D38" s="51"/>
      <c r="F38" s="53" t="s">
        <v>71</v>
      </c>
      <c r="G38" s="53">
        <v>19</v>
      </c>
      <c r="H38" s="53" t="s">
        <v>174</v>
      </c>
      <c r="I38" s="53" t="str">
        <f t="shared" si="2"/>
        <v>Zamora</v>
      </c>
      <c r="J38" s="53">
        <v>1901</v>
      </c>
      <c r="K38" s="54" t="s">
        <v>174</v>
      </c>
      <c r="L38" s="53">
        <v>190150</v>
      </c>
      <c r="N38" s="51"/>
      <c r="O38" s="53" t="s">
        <v>93</v>
      </c>
      <c r="P38" s="55" t="s">
        <v>94</v>
      </c>
      <c r="Q38" s="53" t="str">
        <f t="shared" si="0"/>
        <v>Cotopaxi</v>
      </c>
      <c r="R38" s="53" t="s">
        <v>187</v>
      </c>
    </row>
    <row r="39" spans="2:18" ht="15">
      <c r="B39" s="51"/>
      <c r="C39" s="51"/>
      <c r="D39" s="51"/>
      <c r="F39" s="56"/>
      <c r="G39" s="56"/>
      <c r="H39" s="56"/>
      <c r="I39" s="56"/>
      <c r="J39" s="56"/>
      <c r="K39" s="57"/>
      <c r="L39" s="56"/>
      <c r="N39" s="51"/>
      <c r="O39" s="53" t="s">
        <v>93</v>
      </c>
      <c r="P39" s="55" t="s">
        <v>94</v>
      </c>
      <c r="Q39" s="53" t="str">
        <f t="shared" si="0"/>
        <v>Cotopaxi</v>
      </c>
      <c r="R39" s="53" t="s">
        <v>188</v>
      </c>
    </row>
    <row r="40" spans="2:18" ht="15">
      <c r="B40" s="51"/>
      <c r="C40" s="51"/>
      <c r="D40" s="51"/>
      <c r="F40" s="56" t="s">
        <v>141</v>
      </c>
      <c r="G40" s="56">
        <v>18</v>
      </c>
      <c r="H40" s="56" t="s">
        <v>189</v>
      </c>
      <c r="I40" s="53" t="str">
        <f t="shared" ref="I40:I58" si="3">MID(H40,1,9)</f>
        <v>Ambato</v>
      </c>
      <c r="J40" s="56">
        <v>1801</v>
      </c>
      <c r="K40" s="57" t="s">
        <v>190</v>
      </c>
      <c r="L40" s="56">
        <v>180157</v>
      </c>
      <c r="N40" s="51"/>
      <c r="O40" s="56" t="s">
        <v>93</v>
      </c>
      <c r="P40" s="55" t="s">
        <v>94</v>
      </c>
      <c r="Q40" s="53" t="str">
        <f t="shared" si="0"/>
        <v>Cotopaxi</v>
      </c>
      <c r="R40" s="56" t="s">
        <v>191</v>
      </c>
    </row>
    <row r="41" spans="2:18" ht="15">
      <c r="B41" s="51"/>
      <c r="C41" s="51"/>
      <c r="D41" s="51"/>
      <c r="F41" s="53" t="s">
        <v>141</v>
      </c>
      <c r="G41" s="53">
        <v>18</v>
      </c>
      <c r="H41" s="53" t="s">
        <v>189</v>
      </c>
      <c r="I41" s="53" t="str">
        <f t="shared" si="3"/>
        <v>Ambato</v>
      </c>
      <c r="J41" s="53">
        <v>1801</v>
      </c>
      <c r="K41" s="54" t="s">
        <v>192</v>
      </c>
      <c r="L41" s="53">
        <v>180166</v>
      </c>
      <c r="N41" s="51"/>
      <c r="O41" s="56" t="s">
        <v>93</v>
      </c>
      <c r="P41" s="55" t="s">
        <v>94</v>
      </c>
      <c r="Q41" s="53" t="str">
        <f t="shared" si="0"/>
        <v>Cotopaxi</v>
      </c>
      <c r="R41" s="56" t="s">
        <v>193</v>
      </c>
    </row>
    <row r="42" spans="2:18" ht="15">
      <c r="B42" s="51"/>
      <c r="C42" s="51"/>
      <c r="D42" s="51"/>
      <c r="F42" s="56" t="s">
        <v>141</v>
      </c>
      <c r="G42" s="56">
        <v>18</v>
      </c>
      <c r="H42" s="56" t="s">
        <v>189</v>
      </c>
      <c r="I42" s="53" t="str">
        <f t="shared" si="3"/>
        <v>Ambato</v>
      </c>
      <c r="J42" s="56">
        <v>1801</v>
      </c>
      <c r="K42" s="57" t="s">
        <v>194</v>
      </c>
      <c r="L42" s="56">
        <v>180165</v>
      </c>
      <c r="N42" s="51"/>
      <c r="O42" s="53" t="s">
        <v>93</v>
      </c>
      <c r="P42" s="55" t="s">
        <v>94</v>
      </c>
      <c r="Q42" s="53" t="str">
        <f t="shared" si="0"/>
        <v>Cotopaxi</v>
      </c>
      <c r="R42" s="53" t="s">
        <v>195</v>
      </c>
    </row>
    <row r="43" spans="2:18" ht="15">
      <c r="B43" s="51"/>
      <c r="C43" s="51"/>
      <c r="D43" s="51"/>
      <c r="F43" s="53" t="s">
        <v>141</v>
      </c>
      <c r="G43" s="53">
        <v>18</v>
      </c>
      <c r="H43" s="53" t="s">
        <v>189</v>
      </c>
      <c r="I43" s="53" t="str">
        <f t="shared" si="3"/>
        <v>Ambato</v>
      </c>
      <c r="J43" s="53">
        <v>1801</v>
      </c>
      <c r="K43" s="54" t="s">
        <v>196</v>
      </c>
      <c r="L43" s="53">
        <v>180164</v>
      </c>
      <c r="N43" s="51"/>
      <c r="O43" s="53" t="s">
        <v>93</v>
      </c>
      <c r="P43" s="55" t="s">
        <v>94</v>
      </c>
      <c r="Q43" s="53" t="str">
        <f t="shared" si="0"/>
        <v>Cotopaxi</v>
      </c>
      <c r="R43" s="53" t="s">
        <v>197</v>
      </c>
    </row>
    <row r="44" spans="2:18" ht="15">
      <c r="B44" s="51"/>
      <c r="C44" s="51"/>
      <c r="D44" s="51"/>
      <c r="F44" s="56" t="s">
        <v>141</v>
      </c>
      <c r="G44" s="56">
        <v>18</v>
      </c>
      <c r="H44" s="56" t="s">
        <v>189</v>
      </c>
      <c r="I44" s="53" t="str">
        <f t="shared" si="3"/>
        <v>Ambato</v>
      </c>
      <c r="J44" s="56">
        <v>1801</v>
      </c>
      <c r="K44" s="57" t="s">
        <v>198</v>
      </c>
      <c r="L44" s="56">
        <v>180163</v>
      </c>
      <c r="N44" s="51"/>
      <c r="O44" s="53" t="s">
        <v>97</v>
      </c>
      <c r="P44" s="55" t="s">
        <v>98</v>
      </c>
      <c r="Q44" s="53" t="str">
        <f t="shared" si="0"/>
        <v>Chimborazo</v>
      </c>
      <c r="R44" s="53" t="s">
        <v>199</v>
      </c>
    </row>
    <row r="45" spans="2:18" ht="15">
      <c r="B45" s="51"/>
      <c r="C45" s="51"/>
      <c r="D45" s="51"/>
      <c r="F45" s="53" t="s">
        <v>141</v>
      </c>
      <c r="G45" s="53">
        <v>18</v>
      </c>
      <c r="H45" s="53" t="s">
        <v>189</v>
      </c>
      <c r="I45" s="53" t="str">
        <f t="shared" si="3"/>
        <v>Ambato</v>
      </c>
      <c r="J45" s="53">
        <v>1801</v>
      </c>
      <c r="K45" s="54" t="s">
        <v>200</v>
      </c>
      <c r="L45" s="53">
        <v>180162</v>
      </c>
      <c r="N45" s="51"/>
      <c r="O45" s="53" t="s">
        <v>97</v>
      </c>
      <c r="P45" s="55" t="s">
        <v>98</v>
      </c>
      <c r="Q45" s="53" t="str">
        <f t="shared" si="0"/>
        <v>Chimborazo</v>
      </c>
      <c r="R45" s="53" t="s">
        <v>201</v>
      </c>
    </row>
    <row r="46" spans="2:18" ht="15">
      <c r="B46" s="51"/>
      <c r="C46" s="51"/>
      <c r="D46" s="51"/>
      <c r="F46" s="56" t="s">
        <v>141</v>
      </c>
      <c r="G46" s="56">
        <v>18</v>
      </c>
      <c r="H46" s="56" t="s">
        <v>189</v>
      </c>
      <c r="I46" s="53" t="str">
        <f t="shared" si="3"/>
        <v>Ambato</v>
      </c>
      <c r="J46" s="56">
        <v>1801</v>
      </c>
      <c r="K46" s="57" t="s">
        <v>202</v>
      </c>
      <c r="L46" s="56">
        <v>180161</v>
      </c>
      <c r="N46" s="51"/>
      <c r="O46" s="56" t="s">
        <v>97</v>
      </c>
      <c r="P46" s="55" t="s">
        <v>98</v>
      </c>
      <c r="Q46" s="53" t="str">
        <f t="shared" si="0"/>
        <v>Chimborazo</v>
      </c>
      <c r="R46" s="56" t="s">
        <v>203</v>
      </c>
    </row>
    <row r="47" spans="2:18" ht="15">
      <c r="B47" s="51"/>
      <c r="C47" s="51"/>
      <c r="D47" s="51"/>
      <c r="F47" s="53" t="s">
        <v>141</v>
      </c>
      <c r="G47" s="53">
        <v>18</v>
      </c>
      <c r="H47" s="53" t="s">
        <v>189</v>
      </c>
      <c r="I47" s="53" t="str">
        <f t="shared" si="3"/>
        <v>Ambato</v>
      </c>
      <c r="J47" s="53">
        <v>1801</v>
      </c>
      <c r="K47" s="54" t="s">
        <v>204</v>
      </c>
      <c r="L47" s="53">
        <v>180160</v>
      </c>
      <c r="N47" s="51"/>
      <c r="O47" s="56" t="s">
        <v>97</v>
      </c>
      <c r="P47" s="55" t="s">
        <v>98</v>
      </c>
      <c r="Q47" s="53" t="str">
        <f t="shared" si="0"/>
        <v>Chimborazo</v>
      </c>
      <c r="R47" s="56" t="s">
        <v>205</v>
      </c>
    </row>
    <row r="48" spans="2:18" ht="15">
      <c r="B48" s="51"/>
      <c r="C48" s="51"/>
      <c r="D48" s="51"/>
      <c r="F48" s="53" t="s">
        <v>141</v>
      </c>
      <c r="G48" s="53">
        <v>18</v>
      </c>
      <c r="H48" s="53" t="s">
        <v>189</v>
      </c>
      <c r="I48" s="53" t="str">
        <f t="shared" si="3"/>
        <v>Ambato</v>
      </c>
      <c r="J48" s="53">
        <v>1801</v>
      </c>
      <c r="K48" s="54" t="s">
        <v>206</v>
      </c>
      <c r="L48" s="53">
        <v>180158</v>
      </c>
      <c r="N48" s="51"/>
      <c r="O48" s="56" t="s">
        <v>97</v>
      </c>
      <c r="P48" s="55" t="s">
        <v>98</v>
      </c>
      <c r="Q48" s="53" t="str">
        <f t="shared" si="0"/>
        <v>Chimborazo</v>
      </c>
      <c r="R48" s="56" t="s">
        <v>207</v>
      </c>
    </row>
    <row r="49" spans="2:18" ht="15">
      <c r="B49" s="51"/>
      <c r="C49" s="51"/>
      <c r="D49" s="51"/>
      <c r="F49" s="53" t="s">
        <v>141</v>
      </c>
      <c r="G49" s="53">
        <v>18</v>
      </c>
      <c r="H49" s="53" t="s">
        <v>189</v>
      </c>
      <c r="I49" s="53" t="str">
        <f t="shared" si="3"/>
        <v>Ambato</v>
      </c>
      <c r="J49" s="53">
        <v>1801</v>
      </c>
      <c r="K49" s="54" t="s">
        <v>208</v>
      </c>
      <c r="L49" s="53">
        <v>180156</v>
      </c>
      <c r="N49" s="51"/>
      <c r="O49" s="56" t="s">
        <v>97</v>
      </c>
      <c r="P49" s="55" t="s">
        <v>98</v>
      </c>
      <c r="Q49" s="53" t="str">
        <f t="shared" si="0"/>
        <v>Chimborazo</v>
      </c>
      <c r="R49" s="56" t="s">
        <v>209</v>
      </c>
    </row>
    <row r="50" spans="2:18" ht="15">
      <c r="B50" s="51"/>
      <c r="C50" s="51"/>
      <c r="D50" s="51"/>
      <c r="F50" s="56" t="s">
        <v>141</v>
      </c>
      <c r="G50" s="56">
        <v>18</v>
      </c>
      <c r="H50" s="56" t="s">
        <v>189</v>
      </c>
      <c r="I50" s="53" t="str">
        <f t="shared" si="3"/>
        <v>Ambato</v>
      </c>
      <c r="J50" s="56">
        <v>1801</v>
      </c>
      <c r="K50" s="57" t="s">
        <v>210</v>
      </c>
      <c r="L50" s="56">
        <v>180155</v>
      </c>
      <c r="N50" s="51"/>
      <c r="O50" s="53" t="s">
        <v>97</v>
      </c>
      <c r="P50" s="55" t="s">
        <v>98</v>
      </c>
      <c r="Q50" s="53" t="str">
        <f t="shared" si="0"/>
        <v>Chimborazo</v>
      </c>
      <c r="R50" s="53" t="s">
        <v>211</v>
      </c>
    </row>
    <row r="51" spans="2:18" ht="15">
      <c r="B51" s="51"/>
      <c r="C51" s="51"/>
      <c r="D51" s="51"/>
      <c r="F51" s="53" t="s">
        <v>141</v>
      </c>
      <c r="G51" s="53">
        <v>18</v>
      </c>
      <c r="H51" s="53" t="s">
        <v>189</v>
      </c>
      <c r="I51" s="53" t="str">
        <f t="shared" si="3"/>
        <v>Ambato</v>
      </c>
      <c r="J51" s="53">
        <v>1801</v>
      </c>
      <c r="K51" s="54" t="s">
        <v>212</v>
      </c>
      <c r="L51" s="53">
        <v>180154</v>
      </c>
      <c r="N51" s="51"/>
      <c r="O51" s="56" t="s">
        <v>97</v>
      </c>
      <c r="P51" s="55" t="s">
        <v>98</v>
      </c>
      <c r="Q51" s="53" t="str">
        <f t="shared" si="0"/>
        <v>Chimborazo</v>
      </c>
      <c r="R51" s="56" t="s">
        <v>213</v>
      </c>
    </row>
    <row r="52" spans="2:18" ht="15">
      <c r="B52" s="51"/>
      <c r="C52" s="51"/>
      <c r="D52" s="51"/>
      <c r="F52" s="56" t="s">
        <v>141</v>
      </c>
      <c r="G52" s="56">
        <v>18</v>
      </c>
      <c r="H52" s="56" t="s">
        <v>189</v>
      </c>
      <c r="I52" s="53" t="str">
        <f t="shared" si="3"/>
        <v>Ambato</v>
      </c>
      <c r="J52" s="56">
        <v>1801</v>
      </c>
      <c r="K52" s="57" t="s">
        <v>214</v>
      </c>
      <c r="L52" s="56">
        <v>180153</v>
      </c>
      <c r="N52" s="51"/>
      <c r="O52" s="53" t="s">
        <v>97</v>
      </c>
      <c r="P52" s="55" t="s">
        <v>98</v>
      </c>
      <c r="Q52" s="53" t="str">
        <f t="shared" si="0"/>
        <v>Chimborazo</v>
      </c>
      <c r="R52" s="53" t="s">
        <v>215</v>
      </c>
    </row>
    <row r="53" spans="2:18" ht="15">
      <c r="B53" s="51"/>
      <c r="C53" s="51"/>
      <c r="D53" s="51"/>
      <c r="F53" s="53" t="s">
        <v>141</v>
      </c>
      <c r="G53" s="53">
        <v>18</v>
      </c>
      <c r="H53" s="53" t="s">
        <v>189</v>
      </c>
      <c r="I53" s="53" t="str">
        <f t="shared" si="3"/>
        <v>Ambato</v>
      </c>
      <c r="J53" s="53">
        <v>1801</v>
      </c>
      <c r="K53" s="54" t="s">
        <v>216</v>
      </c>
      <c r="L53" s="53">
        <v>180152</v>
      </c>
      <c r="N53" s="51"/>
      <c r="O53" s="56" t="s">
        <v>97</v>
      </c>
      <c r="P53" s="55" t="s">
        <v>98</v>
      </c>
      <c r="Q53" s="53" t="str">
        <f t="shared" si="0"/>
        <v>Chimborazo</v>
      </c>
      <c r="R53" s="56" t="s">
        <v>217</v>
      </c>
    </row>
    <row r="54" spans="2:18" ht="15">
      <c r="B54" s="51"/>
      <c r="C54" s="51"/>
      <c r="D54" s="51"/>
      <c r="F54" s="56" t="s">
        <v>141</v>
      </c>
      <c r="G54" s="56">
        <v>18</v>
      </c>
      <c r="H54" s="56" t="s">
        <v>189</v>
      </c>
      <c r="I54" s="53" t="str">
        <f t="shared" si="3"/>
        <v>Ambato</v>
      </c>
      <c r="J54" s="56">
        <v>1801</v>
      </c>
      <c r="K54" s="57" t="s">
        <v>218</v>
      </c>
      <c r="L54" s="56">
        <v>180151</v>
      </c>
      <c r="N54" s="51"/>
      <c r="O54" s="53" t="s">
        <v>101</v>
      </c>
      <c r="P54" s="55" t="s">
        <v>102</v>
      </c>
      <c r="Q54" s="53" t="s">
        <v>103</v>
      </c>
      <c r="R54" s="53" t="s">
        <v>219</v>
      </c>
    </row>
    <row r="55" spans="2:18" ht="15">
      <c r="B55" s="51"/>
      <c r="C55" s="51"/>
      <c r="D55" s="51"/>
      <c r="F55" s="53" t="s">
        <v>141</v>
      </c>
      <c r="G55" s="53">
        <v>18</v>
      </c>
      <c r="H55" s="53" t="s">
        <v>189</v>
      </c>
      <c r="I55" s="53" t="str">
        <f t="shared" si="3"/>
        <v>Ambato</v>
      </c>
      <c r="J55" s="53">
        <v>1801</v>
      </c>
      <c r="K55" s="54" t="s">
        <v>189</v>
      </c>
      <c r="L55" s="53">
        <v>180150</v>
      </c>
      <c r="N55" s="51"/>
      <c r="O55" s="53" t="s">
        <v>101</v>
      </c>
      <c r="P55" s="55" t="s">
        <v>102</v>
      </c>
      <c r="Q55" s="53" t="s">
        <v>103</v>
      </c>
      <c r="R55" s="53" t="s">
        <v>220</v>
      </c>
    </row>
    <row r="56" spans="2:18" ht="15">
      <c r="B56" s="51"/>
      <c r="C56" s="51"/>
      <c r="D56" s="51"/>
      <c r="F56" s="56" t="s">
        <v>141</v>
      </c>
      <c r="G56" s="56">
        <v>18</v>
      </c>
      <c r="H56" s="56" t="s">
        <v>189</v>
      </c>
      <c r="I56" s="53" t="str">
        <f t="shared" si="3"/>
        <v>Ambato</v>
      </c>
      <c r="J56" s="56">
        <v>1801</v>
      </c>
      <c r="K56" s="57" t="s">
        <v>221</v>
      </c>
      <c r="L56" s="56">
        <v>180159</v>
      </c>
      <c r="N56" s="51"/>
      <c r="O56" s="53" t="s">
        <v>101</v>
      </c>
      <c r="P56" s="55" t="s">
        <v>102</v>
      </c>
      <c r="Q56" s="53" t="s">
        <v>103</v>
      </c>
      <c r="R56" s="53" t="s">
        <v>222</v>
      </c>
    </row>
    <row r="57" spans="2:18" ht="15">
      <c r="B57" s="51"/>
      <c r="C57" s="51"/>
      <c r="D57" s="51"/>
      <c r="F57" s="53" t="s">
        <v>141</v>
      </c>
      <c r="G57" s="53">
        <v>18</v>
      </c>
      <c r="H57" s="53" t="s">
        <v>189</v>
      </c>
      <c r="I57" s="53" t="str">
        <f t="shared" si="3"/>
        <v>Ambato</v>
      </c>
      <c r="J57" s="53">
        <v>1801</v>
      </c>
      <c r="K57" s="54" t="s">
        <v>223</v>
      </c>
      <c r="L57" s="53">
        <v>180167</v>
      </c>
      <c r="N57" s="51"/>
      <c r="O57" s="53" t="s">
        <v>101</v>
      </c>
      <c r="P57" s="55" t="s">
        <v>102</v>
      </c>
      <c r="Q57" s="53" t="s">
        <v>103</v>
      </c>
      <c r="R57" s="53" t="s">
        <v>224</v>
      </c>
    </row>
    <row r="58" spans="2:18" ht="15">
      <c r="B58" s="51"/>
      <c r="C58" s="51"/>
      <c r="D58" s="51"/>
      <c r="F58" s="53" t="s">
        <v>141</v>
      </c>
      <c r="G58" s="53">
        <v>18</v>
      </c>
      <c r="H58" s="53" t="s">
        <v>189</v>
      </c>
      <c r="I58" s="53" t="str">
        <f t="shared" si="3"/>
        <v>Ambato</v>
      </c>
      <c r="J58" s="53">
        <v>1801</v>
      </c>
      <c r="K58" s="54" t="s">
        <v>225</v>
      </c>
      <c r="L58" s="53">
        <v>180168</v>
      </c>
      <c r="N58" s="51"/>
      <c r="O58" s="56" t="s">
        <v>101</v>
      </c>
      <c r="P58" s="55" t="s">
        <v>102</v>
      </c>
      <c r="Q58" s="53" t="s">
        <v>103</v>
      </c>
      <c r="R58" s="56" t="s">
        <v>226</v>
      </c>
    </row>
    <row r="59" spans="2:18" ht="15">
      <c r="B59" s="51"/>
      <c r="C59" s="51"/>
      <c r="D59" s="51"/>
      <c r="F59" s="56" t="s">
        <v>141</v>
      </c>
      <c r="G59" s="56">
        <v>18</v>
      </c>
      <c r="H59" s="56" t="s">
        <v>227</v>
      </c>
      <c r="I59" s="53" t="str">
        <f>MID(H59,1,6)</f>
        <v xml:space="preserve">Baños </v>
      </c>
      <c r="J59" s="56">
        <v>1802</v>
      </c>
      <c r="K59" s="57" t="s">
        <v>227</v>
      </c>
      <c r="L59" s="56">
        <v>180250</v>
      </c>
      <c r="N59" s="51"/>
      <c r="O59" s="53" t="s">
        <v>101</v>
      </c>
      <c r="P59" s="55" t="s">
        <v>102</v>
      </c>
      <c r="Q59" s="53" t="s">
        <v>103</v>
      </c>
      <c r="R59" s="53" t="s">
        <v>228</v>
      </c>
    </row>
    <row r="60" spans="2:18" ht="15">
      <c r="B60" s="51"/>
      <c r="C60" s="51"/>
      <c r="D60" s="51"/>
      <c r="F60" s="53" t="s">
        <v>141</v>
      </c>
      <c r="G60" s="53">
        <v>18</v>
      </c>
      <c r="H60" s="53" t="s">
        <v>227</v>
      </c>
      <c r="I60" s="53" t="str">
        <f>MID(H60,1,6)</f>
        <v xml:space="preserve">Baños </v>
      </c>
      <c r="J60" s="53">
        <v>1802</v>
      </c>
      <c r="K60" s="54" t="s">
        <v>229</v>
      </c>
      <c r="L60" s="53">
        <v>180254</v>
      </c>
      <c r="N60" s="51"/>
      <c r="O60" s="53" t="s">
        <v>101</v>
      </c>
      <c r="P60" s="55" t="s">
        <v>102</v>
      </c>
      <c r="Q60" s="53" t="s">
        <v>103</v>
      </c>
      <c r="R60" s="53" t="s">
        <v>230</v>
      </c>
    </row>
    <row r="61" spans="2:18" ht="15">
      <c r="B61" s="51"/>
      <c r="C61" s="51"/>
      <c r="D61" s="51"/>
      <c r="F61" s="56" t="s">
        <v>141</v>
      </c>
      <c r="G61" s="56">
        <v>18</v>
      </c>
      <c r="H61" s="56" t="s">
        <v>227</v>
      </c>
      <c r="I61" s="53" t="str">
        <f>MID(H61,1,6)</f>
        <v xml:space="preserve">Baños </v>
      </c>
      <c r="J61" s="56">
        <v>1802</v>
      </c>
      <c r="K61" s="57" t="s">
        <v>231</v>
      </c>
      <c r="L61" s="56">
        <v>180253</v>
      </c>
      <c r="N61" s="51"/>
      <c r="O61" s="56" t="s">
        <v>101</v>
      </c>
      <c r="P61" s="55" t="s">
        <v>102</v>
      </c>
      <c r="Q61" s="53" t="s">
        <v>103</v>
      </c>
      <c r="R61" s="56" t="s">
        <v>232</v>
      </c>
    </row>
    <row r="62" spans="2:18" ht="15">
      <c r="B62" s="51"/>
      <c r="C62" s="51"/>
      <c r="D62" s="51"/>
      <c r="F62" s="53" t="s">
        <v>141</v>
      </c>
      <c r="G62" s="53">
        <v>18</v>
      </c>
      <c r="H62" s="53" t="s">
        <v>227</v>
      </c>
      <c r="I62" s="53" t="str">
        <f>MID(H62,1,6)</f>
        <v xml:space="preserve">Baños </v>
      </c>
      <c r="J62" s="53">
        <v>1802</v>
      </c>
      <c r="K62" s="54" t="s">
        <v>233</v>
      </c>
      <c r="L62" s="53">
        <v>180252</v>
      </c>
      <c r="N62" s="51"/>
      <c r="O62" s="56" t="s">
        <v>101</v>
      </c>
      <c r="P62" s="55" t="s">
        <v>102</v>
      </c>
      <c r="Q62" s="53" t="s">
        <v>103</v>
      </c>
      <c r="R62" s="56" t="s">
        <v>234</v>
      </c>
    </row>
    <row r="63" spans="2:18" ht="15">
      <c r="B63" s="51"/>
      <c r="C63" s="51"/>
      <c r="D63" s="51"/>
      <c r="F63" s="56" t="s">
        <v>141</v>
      </c>
      <c r="G63" s="56">
        <v>18</v>
      </c>
      <c r="H63" s="56" t="s">
        <v>227</v>
      </c>
      <c r="I63" s="53" t="str">
        <f>MID(H63,1,6)</f>
        <v xml:space="preserve">Baños </v>
      </c>
      <c r="J63" s="56">
        <v>1802</v>
      </c>
      <c r="K63" s="57" t="s">
        <v>235</v>
      </c>
      <c r="L63" s="56">
        <v>180251</v>
      </c>
      <c r="N63" s="51"/>
      <c r="O63" s="56" t="s">
        <v>101</v>
      </c>
      <c r="P63" s="55" t="s">
        <v>102</v>
      </c>
      <c r="Q63" s="53" t="s">
        <v>103</v>
      </c>
      <c r="R63" s="56" t="s">
        <v>236</v>
      </c>
    </row>
    <row r="64" spans="2:18" ht="15">
      <c r="B64" s="51"/>
      <c r="C64" s="51"/>
      <c r="D64" s="51"/>
      <c r="F64" s="56" t="s">
        <v>141</v>
      </c>
      <c r="G64" s="56">
        <v>18</v>
      </c>
      <c r="H64" s="56" t="s">
        <v>237</v>
      </c>
      <c r="I64" s="53" t="str">
        <f t="shared" ref="I64:I73" si="4">MID(H64,1,9)</f>
        <v>Cevallos</v>
      </c>
      <c r="J64" s="56">
        <v>1803</v>
      </c>
      <c r="K64" s="57" t="s">
        <v>237</v>
      </c>
      <c r="L64" s="56">
        <v>180350</v>
      </c>
      <c r="N64" s="51"/>
      <c r="O64" s="56" t="s">
        <v>101</v>
      </c>
      <c r="P64" s="55" t="s">
        <v>102</v>
      </c>
      <c r="Q64" s="53" t="s">
        <v>103</v>
      </c>
      <c r="R64" s="56" t="s">
        <v>238</v>
      </c>
    </row>
    <row r="65" spans="2:18" ht="15">
      <c r="B65" s="51"/>
      <c r="C65" s="51"/>
      <c r="D65" s="51"/>
      <c r="F65" s="56" t="s">
        <v>141</v>
      </c>
      <c r="G65" s="56">
        <v>18</v>
      </c>
      <c r="H65" s="56" t="s">
        <v>239</v>
      </c>
      <c r="I65" s="53" t="str">
        <f t="shared" si="4"/>
        <v>Mocha</v>
      </c>
      <c r="J65" s="56">
        <v>1804</v>
      </c>
      <c r="K65" s="57" t="s">
        <v>240</v>
      </c>
      <c r="L65" s="56">
        <v>180451</v>
      </c>
      <c r="N65" s="51"/>
      <c r="O65" s="53" t="s">
        <v>101</v>
      </c>
      <c r="P65" s="55" t="s">
        <v>102</v>
      </c>
      <c r="Q65" s="53" t="s">
        <v>103</v>
      </c>
      <c r="R65" s="53" t="s">
        <v>241</v>
      </c>
    </row>
    <row r="66" spans="2:18" ht="15">
      <c r="B66" s="51"/>
      <c r="C66" s="51"/>
      <c r="D66" s="51"/>
      <c r="F66" s="53" t="s">
        <v>141</v>
      </c>
      <c r="G66" s="53">
        <v>18</v>
      </c>
      <c r="H66" s="53" t="s">
        <v>239</v>
      </c>
      <c r="I66" s="53" t="str">
        <f t="shared" si="4"/>
        <v>Mocha</v>
      </c>
      <c r="J66" s="53">
        <v>1804</v>
      </c>
      <c r="K66" s="54" t="s">
        <v>239</v>
      </c>
      <c r="L66" s="53">
        <v>180450</v>
      </c>
      <c r="N66" s="51"/>
      <c r="O66" s="53" t="s">
        <v>101</v>
      </c>
      <c r="P66" s="55" t="s">
        <v>102</v>
      </c>
      <c r="Q66" s="53" t="s">
        <v>103</v>
      </c>
      <c r="R66" s="53" t="s">
        <v>194</v>
      </c>
    </row>
    <row r="67" spans="2:18" ht="15">
      <c r="B67" s="51"/>
      <c r="C67" s="51"/>
      <c r="D67" s="51"/>
      <c r="F67" s="53" t="s">
        <v>141</v>
      </c>
      <c r="G67" s="53">
        <v>18</v>
      </c>
      <c r="H67" s="53" t="s">
        <v>242</v>
      </c>
      <c r="I67" s="53" t="str">
        <f t="shared" si="4"/>
        <v>Patate</v>
      </c>
      <c r="J67" s="53">
        <v>1805</v>
      </c>
      <c r="K67" s="54" t="s">
        <v>242</v>
      </c>
      <c r="L67" s="53">
        <v>180550</v>
      </c>
      <c r="N67" s="51"/>
      <c r="O67" s="56" t="s">
        <v>101</v>
      </c>
      <c r="P67" s="55" t="s">
        <v>102</v>
      </c>
      <c r="Q67" s="53" t="s">
        <v>103</v>
      </c>
      <c r="R67" s="56" t="s">
        <v>243</v>
      </c>
    </row>
    <row r="68" spans="2:18" ht="15">
      <c r="B68" s="51"/>
      <c r="C68" s="51"/>
      <c r="D68" s="51"/>
      <c r="F68" s="56" t="s">
        <v>141</v>
      </c>
      <c r="G68" s="56">
        <v>18</v>
      </c>
      <c r="H68" s="56" t="s">
        <v>242</v>
      </c>
      <c r="I68" s="53" t="str">
        <f t="shared" si="4"/>
        <v>Patate</v>
      </c>
      <c r="J68" s="56">
        <v>1805</v>
      </c>
      <c r="K68" s="57" t="s">
        <v>244</v>
      </c>
      <c r="L68" s="56">
        <v>180551</v>
      </c>
      <c r="N68" s="51"/>
      <c r="O68" s="56" t="s">
        <v>106</v>
      </c>
      <c r="P68" s="55" t="s">
        <v>107</v>
      </c>
      <c r="Q68" s="53" t="str">
        <f t="shared" ref="Q68:Q121" si="5">O68</f>
        <v>Esmeraldas</v>
      </c>
      <c r="R68" s="56" t="s">
        <v>245</v>
      </c>
    </row>
    <row r="69" spans="2:18" ht="15">
      <c r="B69" s="51"/>
      <c r="C69" s="51"/>
      <c r="D69" s="51"/>
      <c r="F69" s="56" t="s">
        <v>141</v>
      </c>
      <c r="G69" s="56">
        <v>18</v>
      </c>
      <c r="H69" s="56" t="s">
        <v>242</v>
      </c>
      <c r="I69" s="53" t="str">
        <f t="shared" si="4"/>
        <v>Patate</v>
      </c>
      <c r="J69" s="56">
        <v>1805</v>
      </c>
      <c r="K69" s="57" t="s">
        <v>246</v>
      </c>
      <c r="L69" s="56">
        <v>180552</v>
      </c>
      <c r="N69" s="51"/>
      <c r="O69" s="56" t="s">
        <v>106</v>
      </c>
      <c r="P69" s="55" t="s">
        <v>107</v>
      </c>
      <c r="Q69" s="53" t="str">
        <f t="shared" si="5"/>
        <v>Esmeraldas</v>
      </c>
      <c r="R69" s="56" t="s">
        <v>247</v>
      </c>
    </row>
    <row r="70" spans="2:18" ht="15">
      <c r="B70" s="51"/>
      <c r="C70" s="51"/>
      <c r="D70" s="51"/>
      <c r="F70" s="53" t="s">
        <v>141</v>
      </c>
      <c r="G70" s="53">
        <v>18</v>
      </c>
      <c r="H70" s="53" t="s">
        <v>242</v>
      </c>
      <c r="I70" s="53" t="str">
        <f t="shared" si="4"/>
        <v>Patate</v>
      </c>
      <c r="J70" s="53">
        <v>1805</v>
      </c>
      <c r="K70" s="54" t="s">
        <v>248</v>
      </c>
      <c r="L70" s="53">
        <v>180553</v>
      </c>
      <c r="N70" s="51"/>
      <c r="O70" s="56" t="s">
        <v>106</v>
      </c>
      <c r="P70" s="55" t="s">
        <v>107</v>
      </c>
      <c r="Q70" s="53" t="str">
        <f t="shared" si="5"/>
        <v>Esmeraldas</v>
      </c>
      <c r="R70" s="56" t="s">
        <v>106</v>
      </c>
    </row>
    <row r="71" spans="2:18" ht="15">
      <c r="B71" s="51"/>
      <c r="C71" s="51"/>
      <c r="D71" s="51"/>
      <c r="F71" s="53" t="s">
        <v>141</v>
      </c>
      <c r="G71" s="53">
        <v>18</v>
      </c>
      <c r="H71" s="53" t="s">
        <v>249</v>
      </c>
      <c r="I71" s="53" t="str">
        <f t="shared" si="4"/>
        <v>Quero</v>
      </c>
      <c r="J71" s="53">
        <v>1806</v>
      </c>
      <c r="K71" s="54" t="s">
        <v>250</v>
      </c>
      <c r="L71" s="53">
        <v>180652</v>
      </c>
      <c r="N71" s="51"/>
      <c r="O71" s="56" t="s">
        <v>106</v>
      </c>
      <c r="P71" s="55" t="s">
        <v>107</v>
      </c>
      <c r="Q71" s="53" t="str">
        <f t="shared" si="5"/>
        <v>Esmeraldas</v>
      </c>
      <c r="R71" s="56" t="s">
        <v>251</v>
      </c>
    </row>
    <row r="72" spans="2:18" ht="15">
      <c r="B72" s="51"/>
      <c r="C72" s="51"/>
      <c r="D72" s="51"/>
      <c r="F72" s="53" t="s">
        <v>141</v>
      </c>
      <c r="G72" s="53">
        <v>18</v>
      </c>
      <c r="H72" s="53" t="s">
        <v>249</v>
      </c>
      <c r="I72" s="53" t="str">
        <f t="shared" si="4"/>
        <v>Quero</v>
      </c>
      <c r="J72" s="53">
        <v>1806</v>
      </c>
      <c r="K72" s="54" t="s">
        <v>252</v>
      </c>
      <c r="L72" s="53">
        <v>180651</v>
      </c>
      <c r="N72" s="51"/>
      <c r="O72" s="53" t="s">
        <v>106</v>
      </c>
      <c r="P72" s="55" t="s">
        <v>107</v>
      </c>
      <c r="Q72" s="53" t="str">
        <f t="shared" si="5"/>
        <v>Esmeraldas</v>
      </c>
      <c r="R72" s="53" t="s">
        <v>253</v>
      </c>
    </row>
    <row r="73" spans="2:18" ht="15">
      <c r="B73" s="51"/>
      <c r="C73" s="51"/>
      <c r="D73" s="51"/>
      <c r="F73" s="56" t="s">
        <v>141</v>
      </c>
      <c r="G73" s="56">
        <v>18</v>
      </c>
      <c r="H73" s="56" t="s">
        <v>249</v>
      </c>
      <c r="I73" s="53" t="str">
        <f t="shared" si="4"/>
        <v>Quero</v>
      </c>
      <c r="J73" s="56">
        <v>1806</v>
      </c>
      <c r="K73" s="57" t="s">
        <v>249</v>
      </c>
      <c r="L73" s="56">
        <v>180650</v>
      </c>
      <c r="N73" s="51"/>
      <c r="O73" s="53" t="s">
        <v>106</v>
      </c>
      <c r="P73" s="55" t="s">
        <v>107</v>
      </c>
      <c r="Q73" s="53" t="str">
        <f t="shared" si="5"/>
        <v>Esmeraldas</v>
      </c>
      <c r="R73" s="53" t="s">
        <v>254</v>
      </c>
    </row>
    <row r="74" spans="2:18" ht="15">
      <c r="B74" s="51"/>
      <c r="C74" s="51"/>
      <c r="D74" s="51"/>
      <c r="F74" s="56" t="s">
        <v>141</v>
      </c>
      <c r="G74" s="56">
        <v>18</v>
      </c>
      <c r="H74" s="56" t="s">
        <v>255</v>
      </c>
      <c r="I74" s="53" t="str">
        <f>MID(H74,14,9)</f>
        <v>Pelileo</v>
      </c>
      <c r="J74" s="56">
        <v>1807</v>
      </c>
      <c r="K74" s="57" t="s">
        <v>256</v>
      </c>
      <c r="L74" s="56">
        <v>180758</v>
      </c>
      <c r="N74" s="51"/>
      <c r="O74" s="56" t="s">
        <v>106</v>
      </c>
      <c r="P74" s="55" t="s">
        <v>107</v>
      </c>
      <c r="Q74" s="53" t="str">
        <f t="shared" si="5"/>
        <v>Esmeraldas</v>
      </c>
      <c r="R74" s="56" t="s">
        <v>257</v>
      </c>
    </row>
    <row r="75" spans="2:18" ht="15">
      <c r="B75" s="51"/>
      <c r="C75" s="51"/>
      <c r="D75" s="51"/>
      <c r="F75" s="56" t="s">
        <v>141</v>
      </c>
      <c r="G75" s="56">
        <v>18</v>
      </c>
      <c r="H75" s="56" t="s">
        <v>255</v>
      </c>
      <c r="I75" s="53" t="str">
        <f t="shared" ref="I75:I82" si="6">MID(H75,14,9)</f>
        <v>Pelileo</v>
      </c>
      <c r="J75" s="56">
        <v>1807</v>
      </c>
      <c r="K75" s="57" t="s">
        <v>258</v>
      </c>
      <c r="L75" s="56">
        <v>180757</v>
      </c>
      <c r="N75" s="51"/>
      <c r="O75" s="53" t="s">
        <v>110</v>
      </c>
      <c r="P75" s="55" t="s">
        <v>111</v>
      </c>
      <c r="Q75" s="53" t="str">
        <f t="shared" si="5"/>
        <v>Guayas</v>
      </c>
      <c r="R75" s="53" t="s">
        <v>259</v>
      </c>
    </row>
    <row r="76" spans="2:18" ht="15">
      <c r="B76" s="51"/>
      <c r="C76" s="51"/>
      <c r="D76" s="51"/>
      <c r="F76" s="56" t="s">
        <v>141</v>
      </c>
      <c r="G76" s="56">
        <v>18</v>
      </c>
      <c r="H76" s="56" t="s">
        <v>255</v>
      </c>
      <c r="I76" s="53" t="str">
        <f t="shared" si="6"/>
        <v>Pelileo</v>
      </c>
      <c r="J76" s="56">
        <v>1807</v>
      </c>
      <c r="K76" s="57" t="s">
        <v>260</v>
      </c>
      <c r="L76" s="56">
        <v>180751</v>
      </c>
      <c r="N76" s="51"/>
      <c r="O76" s="56" t="s">
        <v>110</v>
      </c>
      <c r="P76" s="55" t="s">
        <v>111</v>
      </c>
      <c r="Q76" s="53" t="str">
        <f t="shared" si="5"/>
        <v>Guayas</v>
      </c>
      <c r="R76" s="56" t="s">
        <v>261</v>
      </c>
    </row>
    <row r="77" spans="2:18" ht="15">
      <c r="B77" s="51"/>
      <c r="C77" s="51"/>
      <c r="D77" s="51"/>
      <c r="F77" s="56" t="s">
        <v>141</v>
      </c>
      <c r="G77" s="56">
        <v>18</v>
      </c>
      <c r="H77" s="56" t="s">
        <v>255</v>
      </c>
      <c r="I77" s="53" t="str">
        <f t="shared" si="6"/>
        <v>Pelileo</v>
      </c>
      <c r="J77" s="56">
        <v>1807</v>
      </c>
      <c r="K77" s="57" t="s">
        <v>262</v>
      </c>
      <c r="L77" s="56">
        <v>180755</v>
      </c>
      <c r="N77" s="51"/>
      <c r="O77" s="53" t="s">
        <v>110</v>
      </c>
      <c r="P77" s="55" t="s">
        <v>111</v>
      </c>
      <c r="Q77" s="53" t="str">
        <f t="shared" si="5"/>
        <v>Guayas</v>
      </c>
      <c r="R77" s="53" t="s">
        <v>263</v>
      </c>
    </row>
    <row r="78" spans="2:18" ht="15">
      <c r="B78" s="51"/>
      <c r="C78" s="51"/>
      <c r="D78" s="51"/>
      <c r="F78" s="53" t="s">
        <v>141</v>
      </c>
      <c r="G78" s="53">
        <v>18</v>
      </c>
      <c r="H78" s="56" t="s">
        <v>255</v>
      </c>
      <c r="I78" s="53" t="str">
        <f t="shared" si="6"/>
        <v>Pelileo</v>
      </c>
      <c r="J78" s="53">
        <v>1807</v>
      </c>
      <c r="K78" s="54" t="s">
        <v>264</v>
      </c>
      <c r="L78" s="53">
        <v>180754</v>
      </c>
      <c r="N78" s="51"/>
      <c r="O78" s="53" t="s">
        <v>110</v>
      </c>
      <c r="P78" s="55" t="s">
        <v>111</v>
      </c>
      <c r="Q78" s="53" t="str">
        <f t="shared" si="5"/>
        <v>Guayas</v>
      </c>
      <c r="R78" s="53" t="s">
        <v>265</v>
      </c>
    </row>
    <row r="79" spans="2:18" ht="15">
      <c r="B79" s="51"/>
      <c r="C79" s="51"/>
      <c r="D79" s="51"/>
      <c r="F79" s="56" t="s">
        <v>141</v>
      </c>
      <c r="G79" s="56">
        <v>18</v>
      </c>
      <c r="H79" s="56" t="s">
        <v>255</v>
      </c>
      <c r="I79" s="53" t="str">
        <f t="shared" si="6"/>
        <v>Pelileo</v>
      </c>
      <c r="J79" s="56">
        <v>1807</v>
      </c>
      <c r="K79" s="57" t="s">
        <v>266</v>
      </c>
      <c r="L79" s="56">
        <v>180753</v>
      </c>
      <c r="N79" s="51"/>
      <c r="O79" s="56" t="s">
        <v>110</v>
      </c>
      <c r="P79" s="55" t="s">
        <v>111</v>
      </c>
      <c r="Q79" s="53" t="str">
        <f t="shared" si="5"/>
        <v>Guayas</v>
      </c>
      <c r="R79" s="56" t="s">
        <v>267</v>
      </c>
    </row>
    <row r="80" spans="2:18" ht="15">
      <c r="B80" s="51"/>
      <c r="C80" s="51"/>
      <c r="D80" s="51"/>
      <c r="F80" s="53" t="s">
        <v>141</v>
      </c>
      <c r="G80" s="53">
        <v>18</v>
      </c>
      <c r="H80" s="56" t="s">
        <v>255</v>
      </c>
      <c r="I80" s="53" t="str">
        <f t="shared" si="6"/>
        <v>Pelileo</v>
      </c>
      <c r="J80" s="53">
        <v>1807</v>
      </c>
      <c r="K80" s="54" t="s">
        <v>80</v>
      </c>
      <c r="L80" s="53">
        <v>180752</v>
      </c>
      <c r="N80" s="51"/>
      <c r="O80" s="56" t="s">
        <v>110</v>
      </c>
      <c r="P80" s="55" t="s">
        <v>111</v>
      </c>
      <c r="Q80" s="53" t="str">
        <f t="shared" si="5"/>
        <v>Guayas</v>
      </c>
      <c r="R80" s="56" t="s">
        <v>268</v>
      </c>
    </row>
    <row r="81" spans="2:18" ht="15">
      <c r="B81" s="51"/>
      <c r="C81" s="51"/>
      <c r="D81" s="51"/>
      <c r="F81" s="56" t="s">
        <v>141</v>
      </c>
      <c r="G81" s="56">
        <v>18</v>
      </c>
      <c r="H81" s="56" t="s">
        <v>255</v>
      </c>
      <c r="I81" s="53" t="str">
        <f t="shared" si="6"/>
        <v>Pelileo</v>
      </c>
      <c r="J81" s="56">
        <v>1807</v>
      </c>
      <c r="K81" s="57" t="s">
        <v>269</v>
      </c>
      <c r="L81" s="56">
        <v>180750</v>
      </c>
      <c r="N81" s="51"/>
      <c r="O81" s="56" t="s">
        <v>110</v>
      </c>
      <c r="P81" s="55" t="s">
        <v>111</v>
      </c>
      <c r="Q81" s="53" t="str">
        <f t="shared" si="5"/>
        <v>Guayas</v>
      </c>
      <c r="R81" s="56" t="s">
        <v>270</v>
      </c>
    </row>
    <row r="82" spans="2:18" ht="15">
      <c r="B82" s="51"/>
      <c r="C82" s="51"/>
      <c r="D82" s="51"/>
      <c r="F82" s="53" t="s">
        <v>141</v>
      </c>
      <c r="G82" s="53">
        <v>18</v>
      </c>
      <c r="H82" s="56" t="s">
        <v>255</v>
      </c>
      <c r="I82" s="53" t="str">
        <f t="shared" si="6"/>
        <v>Pelileo</v>
      </c>
      <c r="J82" s="53">
        <v>1807</v>
      </c>
      <c r="K82" s="54" t="s">
        <v>271</v>
      </c>
      <c r="L82" s="53">
        <v>180756</v>
      </c>
      <c r="N82" s="51"/>
      <c r="O82" s="56" t="s">
        <v>110</v>
      </c>
      <c r="P82" s="55" t="s">
        <v>111</v>
      </c>
      <c r="Q82" s="53" t="str">
        <f t="shared" si="5"/>
        <v>Guayas</v>
      </c>
      <c r="R82" s="56" t="s">
        <v>272</v>
      </c>
    </row>
    <row r="83" spans="2:18" ht="15">
      <c r="B83" s="51"/>
      <c r="C83" s="51"/>
      <c r="D83" s="51"/>
      <c r="F83" s="53" t="s">
        <v>141</v>
      </c>
      <c r="G83" s="53">
        <v>18</v>
      </c>
      <c r="H83" s="53" t="s">
        <v>273</v>
      </c>
      <c r="I83" s="53" t="str">
        <f>MID(H83,13,9)</f>
        <v>Píllaro</v>
      </c>
      <c r="J83" s="53">
        <v>1808</v>
      </c>
      <c r="K83" s="54" t="s">
        <v>274</v>
      </c>
      <c r="L83" s="53">
        <v>180850</v>
      </c>
      <c r="N83" s="51"/>
      <c r="O83" s="53" t="s">
        <v>110</v>
      </c>
      <c r="P83" s="55" t="s">
        <v>111</v>
      </c>
      <c r="Q83" s="53" t="str">
        <f t="shared" si="5"/>
        <v>Guayas</v>
      </c>
      <c r="R83" s="53" t="s">
        <v>244</v>
      </c>
    </row>
    <row r="84" spans="2:18" ht="15">
      <c r="B84" s="51"/>
      <c r="C84" s="51"/>
      <c r="D84" s="51"/>
      <c r="F84" s="56" t="s">
        <v>141</v>
      </c>
      <c r="G84" s="56">
        <v>18</v>
      </c>
      <c r="H84" s="53" t="s">
        <v>273</v>
      </c>
      <c r="I84" s="53" t="str">
        <f t="shared" ref="I84:I90" si="7">MID(H84,13,9)</f>
        <v>Píllaro</v>
      </c>
      <c r="J84" s="56">
        <v>1808</v>
      </c>
      <c r="K84" s="57" t="s">
        <v>275</v>
      </c>
      <c r="L84" s="56">
        <v>180851</v>
      </c>
      <c r="N84" s="51"/>
      <c r="O84" s="56" t="s">
        <v>110</v>
      </c>
      <c r="P84" s="55" t="s">
        <v>111</v>
      </c>
      <c r="Q84" s="53" t="str">
        <f t="shared" si="5"/>
        <v>Guayas</v>
      </c>
      <c r="R84" s="56" t="s">
        <v>276</v>
      </c>
    </row>
    <row r="85" spans="2:18" ht="15">
      <c r="B85" s="51"/>
      <c r="C85" s="51"/>
      <c r="D85" s="51"/>
      <c r="F85" s="53" t="s">
        <v>141</v>
      </c>
      <c r="G85" s="53">
        <v>18</v>
      </c>
      <c r="H85" s="53" t="s">
        <v>273</v>
      </c>
      <c r="I85" s="53" t="str">
        <f t="shared" si="7"/>
        <v>Píllaro</v>
      </c>
      <c r="J85" s="53">
        <v>1808</v>
      </c>
      <c r="K85" s="54" t="s">
        <v>277</v>
      </c>
      <c r="L85" s="53">
        <v>180852</v>
      </c>
      <c r="N85" s="51"/>
      <c r="O85" s="56" t="s">
        <v>110</v>
      </c>
      <c r="P85" s="55" t="s">
        <v>111</v>
      </c>
      <c r="Q85" s="53" t="str">
        <f t="shared" si="5"/>
        <v>Guayas</v>
      </c>
      <c r="R85" s="56" t="s">
        <v>278</v>
      </c>
    </row>
    <row r="86" spans="2:18" ht="15">
      <c r="B86" s="51"/>
      <c r="C86" s="51"/>
      <c r="D86" s="51"/>
      <c r="F86" s="56" t="s">
        <v>141</v>
      </c>
      <c r="G86" s="56">
        <v>18</v>
      </c>
      <c r="H86" s="53" t="s">
        <v>273</v>
      </c>
      <c r="I86" s="53" t="str">
        <f t="shared" si="7"/>
        <v>Píllaro</v>
      </c>
      <c r="J86" s="56">
        <v>1808</v>
      </c>
      <c r="K86" s="57" t="s">
        <v>279</v>
      </c>
      <c r="L86" s="56">
        <v>180853</v>
      </c>
      <c r="N86" s="51"/>
      <c r="O86" s="53" t="s">
        <v>110</v>
      </c>
      <c r="P86" s="55" t="s">
        <v>111</v>
      </c>
      <c r="Q86" s="53" t="str">
        <f t="shared" si="5"/>
        <v>Guayas</v>
      </c>
      <c r="R86" s="53" t="s">
        <v>280</v>
      </c>
    </row>
    <row r="87" spans="2:18" ht="15">
      <c r="B87" s="51"/>
      <c r="C87" s="51"/>
      <c r="D87" s="51"/>
      <c r="F87" s="53" t="s">
        <v>141</v>
      </c>
      <c r="G87" s="53">
        <v>18</v>
      </c>
      <c r="H87" s="53" t="s">
        <v>273</v>
      </c>
      <c r="I87" s="53" t="str">
        <f t="shared" si="7"/>
        <v>Píllaro</v>
      </c>
      <c r="J87" s="53">
        <v>1808</v>
      </c>
      <c r="K87" s="54" t="s">
        <v>281</v>
      </c>
      <c r="L87" s="53">
        <v>180854</v>
      </c>
      <c r="N87" s="51"/>
      <c r="O87" s="56" t="s">
        <v>110</v>
      </c>
      <c r="P87" s="55" t="s">
        <v>111</v>
      </c>
      <c r="Q87" s="53" t="str">
        <f t="shared" si="5"/>
        <v>Guayas</v>
      </c>
      <c r="R87" s="56" t="s">
        <v>282</v>
      </c>
    </row>
    <row r="88" spans="2:18" ht="15">
      <c r="B88" s="51"/>
      <c r="C88" s="51"/>
      <c r="D88" s="51"/>
      <c r="F88" s="56" t="s">
        <v>141</v>
      </c>
      <c r="G88" s="56">
        <v>18</v>
      </c>
      <c r="H88" s="53" t="s">
        <v>273</v>
      </c>
      <c r="I88" s="53" t="str">
        <f t="shared" si="7"/>
        <v>Píllaro</v>
      </c>
      <c r="J88" s="56">
        <v>1808</v>
      </c>
      <c r="K88" s="57" t="s">
        <v>99</v>
      </c>
      <c r="L88" s="56">
        <v>180855</v>
      </c>
      <c r="N88" s="51"/>
      <c r="O88" s="53" t="s">
        <v>110</v>
      </c>
      <c r="P88" s="55" t="s">
        <v>111</v>
      </c>
      <c r="Q88" s="53" t="str">
        <f t="shared" si="5"/>
        <v>Guayas</v>
      </c>
      <c r="R88" s="53" t="s">
        <v>283</v>
      </c>
    </row>
    <row r="89" spans="2:18" ht="15">
      <c r="B89" s="51"/>
      <c r="C89" s="51"/>
      <c r="D89" s="51"/>
      <c r="F89" s="53" t="s">
        <v>141</v>
      </c>
      <c r="G89" s="53">
        <v>18</v>
      </c>
      <c r="H89" s="53" t="s">
        <v>273</v>
      </c>
      <c r="I89" s="53" t="str">
        <f t="shared" si="7"/>
        <v>Píllaro</v>
      </c>
      <c r="J89" s="53">
        <v>1808</v>
      </c>
      <c r="K89" s="54" t="s">
        <v>284</v>
      </c>
      <c r="L89" s="53">
        <v>180857</v>
      </c>
      <c r="N89" s="51"/>
      <c r="O89" s="53" t="s">
        <v>110</v>
      </c>
      <c r="P89" s="55" t="s">
        <v>111</v>
      </c>
      <c r="Q89" s="53" t="str">
        <f t="shared" si="5"/>
        <v>Guayas</v>
      </c>
      <c r="R89" s="53" t="s">
        <v>285</v>
      </c>
    </row>
    <row r="90" spans="2:18" ht="15">
      <c r="B90" s="51"/>
      <c r="C90" s="51"/>
      <c r="D90" s="51"/>
      <c r="F90" s="53" t="s">
        <v>141</v>
      </c>
      <c r="G90" s="53">
        <v>18</v>
      </c>
      <c r="H90" s="53" t="s">
        <v>273</v>
      </c>
      <c r="I90" s="53" t="str">
        <f t="shared" si="7"/>
        <v>Píllaro</v>
      </c>
      <c r="J90" s="53">
        <v>1808</v>
      </c>
      <c r="K90" s="54" t="s">
        <v>286</v>
      </c>
      <c r="L90" s="53">
        <v>180856</v>
      </c>
      <c r="N90" s="51"/>
      <c r="O90" s="56" t="s">
        <v>110</v>
      </c>
      <c r="P90" s="55" t="s">
        <v>111</v>
      </c>
      <c r="Q90" s="53" t="str">
        <f t="shared" si="5"/>
        <v>Guayas</v>
      </c>
      <c r="R90" s="56" t="s">
        <v>287</v>
      </c>
    </row>
    <row r="91" spans="2:18" ht="15">
      <c r="B91" s="51"/>
      <c r="C91" s="51"/>
      <c r="D91" s="51"/>
      <c r="F91" s="53" t="s">
        <v>141</v>
      </c>
      <c r="G91" s="53">
        <v>18</v>
      </c>
      <c r="H91" s="53" t="s">
        <v>288</v>
      </c>
      <c r="I91" s="53" t="str">
        <f>MID(H91,1,9)</f>
        <v>Tísaleo</v>
      </c>
      <c r="J91" s="53">
        <v>1809</v>
      </c>
      <c r="K91" s="54" t="s">
        <v>288</v>
      </c>
      <c r="L91" s="53">
        <v>180950</v>
      </c>
      <c r="N91" s="51"/>
      <c r="O91" s="53" t="s">
        <v>110</v>
      </c>
      <c r="P91" s="55" t="s">
        <v>111</v>
      </c>
      <c r="Q91" s="53" t="str">
        <f t="shared" si="5"/>
        <v>Guayas</v>
      </c>
      <c r="R91" s="53" t="s">
        <v>289</v>
      </c>
    </row>
    <row r="92" spans="2:18" ht="15">
      <c r="B92" s="51"/>
      <c r="C92" s="51"/>
      <c r="D92" s="51"/>
      <c r="F92" s="56" t="s">
        <v>141</v>
      </c>
      <c r="G92" s="56">
        <v>18</v>
      </c>
      <c r="H92" s="56" t="s">
        <v>288</v>
      </c>
      <c r="I92" s="53" t="str">
        <f>MID(H92,1,9)</f>
        <v>Tísaleo</v>
      </c>
      <c r="J92" s="56">
        <v>1809</v>
      </c>
      <c r="K92" s="57" t="s">
        <v>290</v>
      </c>
      <c r="L92" s="56">
        <v>180951</v>
      </c>
      <c r="N92" s="51"/>
      <c r="O92" s="53" t="s">
        <v>110</v>
      </c>
      <c r="P92" s="55" t="s">
        <v>111</v>
      </c>
      <c r="Q92" s="53" t="str">
        <f t="shared" si="5"/>
        <v>Guayas</v>
      </c>
      <c r="R92" s="53" t="s">
        <v>291</v>
      </c>
    </row>
    <row r="93" spans="2:18" ht="15">
      <c r="B93" s="51"/>
      <c r="C93" s="51"/>
      <c r="D93" s="51"/>
      <c r="F93" s="56"/>
      <c r="G93" s="56"/>
      <c r="H93" s="56"/>
      <c r="I93" s="53"/>
      <c r="J93" s="56"/>
      <c r="K93" s="57"/>
      <c r="L93" s="56"/>
      <c r="N93" s="51"/>
      <c r="O93" s="56" t="s">
        <v>110</v>
      </c>
      <c r="P93" s="55" t="s">
        <v>111</v>
      </c>
      <c r="Q93" s="53" t="str">
        <f t="shared" si="5"/>
        <v>Guayas</v>
      </c>
      <c r="R93" s="56" t="s">
        <v>292</v>
      </c>
    </row>
    <row r="94" spans="2:18" ht="15">
      <c r="B94" s="51"/>
      <c r="C94" s="51"/>
      <c r="D94" s="51"/>
      <c r="F94" s="53" t="s">
        <v>150</v>
      </c>
      <c r="G94" s="53">
        <v>21</v>
      </c>
      <c r="H94" s="53" t="s">
        <v>293</v>
      </c>
      <c r="I94" s="53" t="str">
        <f t="shared" ref="I94:I99" si="8">MID(H94,1,9)</f>
        <v>Cascales</v>
      </c>
      <c r="J94" s="53">
        <v>2106</v>
      </c>
      <c r="K94" s="54" t="s">
        <v>294</v>
      </c>
      <c r="L94" s="53">
        <v>210650</v>
      </c>
      <c r="N94" s="51"/>
      <c r="O94" s="56" t="s">
        <v>110</v>
      </c>
      <c r="P94" s="55" t="s">
        <v>111</v>
      </c>
      <c r="Q94" s="53" t="str">
        <f t="shared" si="5"/>
        <v>Guayas</v>
      </c>
      <c r="R94" s="56" t="s">
        <v>295</v>
      </c>
    </row>
    <row r="95" spans="2:18" ht="15">
      <c r="B95" s="51"/>
      <c r="C95" s="51"/>
      <c r="D95" s="51"/>
      <c r="F95" s="56" t="s">
        <v>150</v>
      </c>
      <c r="G95" s="56">
        <v>21</v>
      </c>
      <c r="H95" s="56" t="s">
        <v>293</v>
      </c>
      <c r="I95" s="53" t="str">
        <f t="shared" si="8"/>
        <v>Cascales</v>
      </c>
      <c r="J95" s="56">
        <v>2106</v>
      </c>
      <c r="K95" s="57" t="s">
        <v>296</v>
      </c>
      <c r="L95" s="56">
        <v>210651</v>
      </c>
      <c r="N95" s="51"/>
      <c r="O95" s="56" t="s">
        <v>110</v>
      </c>
      <c r="P95" s="55" t="s">
        <v>111</v>
      </c>
      <c r="Q95" s="53" t="str">
        <f t="shared" si="5"/>
        <v>Guayas</v>
      </c>
      <c r="R95" s="56" t="s">
        <v>297</v>
      </c>
    </row>
    <row r="96" spans="2:18" ht="15">
      <c r="B96" s="51"/>
      <c r="C96" s="51"/>
      <c r="D96" s="51"/>
      <c r="F96" s="53" t="s">
        <v>150</v>
      </c>
      <c r="G96" s="53">
        <v>21</v>
      </c>
      <c r="H96" s="53" t="s">
        <v>293</v>
      </c>
      <c r="I96" s="53" t="str">
        <f t="shared" si="8"/>
        <v>Cascales</v>
      </c>
      <c r="J96" s="53">
        <v>2106</v>
      </c>
      <c r="K96" s="54" t="s">
        <v>298</v>
      </c>
      <c r="L96" s="53">
        <v>210652</v>
      </c>
      <c r="N96" s="51"/>
      <c r="O96" s="53" t="s">
        <v>110</v>
      </c>
      <c r="P96" s="55" t="s">
        <v>111</v>
      </c>
      <c r="Q96" s="53" t="str">
        <f t="shared" si="5"/>
        <v>Guayas</v>
      </c>
      <c r="R96" s="53" t="s">
        <v>299</v>
      </c>
    </row>
    <row r="97" spans="2:18" ht="15">
      <c r="B97" s="51"/>
      <c r="C97" s="51"/>
      <c r="D97" s="51"/>
      <c r="F97" s="56" t="s">
        <v>150</v>
      </c>
      <c r="G97" s="56">
        <v>21</v>
      </c>
      <c r="H97" s="56" t="s">
        <v>300</v>
      </c>
      <c r="I97" s="53" t="str">
        <f t="shared" si="8"/>
        <v>Cuyabeno</v>
      </c>
      <c r="J97" s="56">
        <v>2107</v>
      </c>
      <c r="K97" s="57" t="s">
        <v>301</v>
      </c>
      <c r="L97" s="56">
        <v>210750</v>
      </c>
      <c r="N97" s="51"/>
      <c r="O97" s="56" t="s">
        <v>110</v>
      </c>
      <c r="P97" s="55" t="s">
        <v>111</v>
      </c>
      <c r="Q97" s="53" t="str">
        <f t="shared" si="5"/>
        <v>Guayas</v>
      </c>
      <c r="R97" s="56" t="s">
        <v>302</v>
      </c>
    </row>
    <row r="98" spans="2:18" ht="15">
      <c r="B98" s="51"/>
      <c r="C98" s="51"/>
      <c r="D98" s="51"/>
      <c r="F98" s="53" t="s">
        <v>150</v>
      </c>
      <c r="G98" s="53">
        <v>21</v>
      </c>
      <c r="H98" s="53" t="s">
        <v>300</v>
      </c>
      <c r="I98" s="53" t="str">
        <f t="shared" si="8"/>
        <v>Cuyabeno</v>
      </c>
      <c r="J98" s="53">
        <v>2107</v>
      </c>
      <c r="K98" s="54" t="s">
        <v>300</v>
      </c>
      <c r="L98" s="53">
        <v>210751</v>
      </c>
      <c r="N98" s="51"/>
      <c r="O98" s="53" t="s">
        <v>110</v>
      </c>
      <c r="P98" s="55" t="s">
        <v>111</v>
      </c>
      <c r="Q98" s="53" t="str">
        <f t="shared" si="5"/>
        <v>Guayas</v>
      </c>
      <c r="R98" s="53" t="s">
        <v>303</v>
      </c>
    </row>
    <row r="99" spans="2:18" ht="15">
      <c r="B99" s="51"/>
      <c r="C99" s="51"/>
      <c r="D99" s="51"/>
      <c r="F99" s="56" t="s">
        <v>150</v>
      </c>
      <c r="G99" s="56">
        <v>21</v>
      </c>
      <c r="H99" s="56" t="s">
        <v>300</v>
      </c>
      <c r="I99" s="53" t="str">
        <f t="shared" si="8"/>
        <v>Cuyabeno</v>
      </c>
      <c r="J99" s="56">
        <v>2107</v>
      </c>
      <c r="K99" s="57" t="s">
        <v>304</v>
      </c>
      <c r="L99" s="56">
        <v>210752</v>
      </c>
      <c r="N99" s="51"/>
      <c r="O99" s="53" t="s">
        <v>110</v>
      </c>
      <c r="P99" s="55" t="s">
        <v>111</v>
      </c>
      <c r="Q99" s="53" t="str">
        <f t="shared" si="5"/>
        <v>Guayas</v>
      </c>
      <c r="R99" s="53" t="s">
        <v>305</v>
      </c>
    </row>
    <row r="100" spans="2:18" ht="15">
      <c r="B100" s="51"/>
      <c r="C100" s="51"/>
      <c r="D100" s="51"/>
      <c r="F100" s="53" t="s">
        <v>150</v>
      </c>
      <c r="G100" s="53">
        <v>21</v>
      </c>
      <c r="H100" s="53" t="s">
        <v>306</v>
      </c>
      <c r="I100" s="53" t="s">
        <v>307</v>
      </c>
      <c r="J100" s="53">
        <v>2102</v>
      </c>
      <c r="K100" s="54" t="s">
        <v>308</v>
      </c>
      <c r="L100" s="53">
        <v>210250</v>
      </c>
      <c r="N100" s="51"/>
      <c r="O100" s="56" t="s">
        <v>115</v>
      </c>
      <c r="P100" s="56">
        <v>10</v>
      </c>
      <c r="Q100" s="53" t="str">
        <f t="shared" si="5"/>
        <v>Imbabura</v>
      </c>
      <c r="R100" s="56" t="s">
        <v>309</v>
      </c>
    </row>
    <row r="101" spans="2:18" ht="15">
      <c r="B101" s="51"/>
      <c r="C101" s="51"/>
      <c r="D101" s="51"/>
      <c r="F101" s="56" t="s">
        <v>150</v>
      </c>
      <c r="G101" s="56">
        <v>21</v>
      </c>
      <c r="H101" s="56" t="s">
        <v>306</v>
      </c>
      <c r="I101" s="53" t="str">
        <f>MID(H101,1,7)</f>
        <v>Gonzalo</v>
      </c>
      <c r="J101" s="56">
        <v>2102</v>
      </c>
      <c r="K101" s="57" t="s">
        <v>310</v>
      </c>
      <c r="L101" s="56">
        <v>210251</v>
      </c>
      <c r="N101" s="51"/>
      <c r="O101" s="53" t="s">
        <v>115</v>
      </c>
      <c r="P101" s="56">
        <v>10</v>
      </c>
      <c r="Q101" s="53" t="str">
        <f t="shared" si="5"/>
        <v>Imbabura</v>
      </c>
      <c r="R101" s="53" t="s">
        <v>311</v>
      </c>
    </row>
    <row r="102" spans="2:18" ht="15">
      <c r="B102" s="51"/>
      <c r="C102" s="51"/>
      <c r="D102" s="51"/>
      <c r="F102" s="53" t="s">
        <v>150</v>
      </c>
      <c r="G102" s="53">
        <v>21</v>
      </c>
      <c r="H102" s="53" t="s">
        <v>306</v>
      </c>
      <c r="I102" s="53" t="str">
        <f>MID(H102,1,7)</f>
        <v>Gonzalo</v>
      </c>
      <c r="J102" s="53">
        <v>2102</v>
      </c>
      <c r="K102" s="54" t="s">
        <v>306</v>
      </c>
      <c r="L102" s="53">
        <v>210252</v>
      </c>
      <c r="N102" s="51"/>
      <c r="O102" s="56" t="s">
        <v>115</v>
      </c>
      <c r="P102" s="56">
        <v>10</v>
      </c>
      <c r="Q102" s="53" t="str">
        <f t="shared" si="5"/>
        <v>Imbabura</v>
      </c>
      <c r="R102" s="56" t="s">
        <v>312</v>
      </c>
    </row>
    <row r="103" spans="2:18" ht="15">
      <c r="B103" s="51"/>
      <c r="C103" s="51"/>
      <c r="D103" s="51"/>
      <c r="F103" s="53" t="s">
        <v>150</v>
      </c>
      <c r="G103" s="53">
        <v>21</v>
      </c>
      <c r="H103" s="53" t="s">
        <v>306</v>
      </c>
      <c r="I103" s="53" t="str">
        <f>MID(H103,1,7)</f>
        <v>Gonzalo</v>
      </c>
      <c r="J103" s="53">
        <v>2102</v>
      </c>
      <c r="K103" s="54" t="s">
        <v>313</v>
      </c>
      <c r="L103" s="53">
        <v>210254</v>
      </c>
      <c r="N103" s="51"/>
      <c r="O103" s="53" t="s">
        <v>115</v>
      </c>
      <c r="P103" s="56">
        <v>10</v>
      </c>
      <c r="Q103" s="53" t="str">
        <f t="shared" si="5"/>
        <v>Imbabura</v>
      </c>
      <c r="R103" s="56" t="s">
        <v>314</v>
      </c>
    </row>
    <row r="104" spans="2:18" ht="15">
      <c r="B104" s="51"/>
      <c r="C104" s="51"/>
      <c r="D104" s="51"/>
      <c r="F104" s="56" t="s">
        <v>150</v>
      </c>
      <c r="G104" s="56">
        <v>21</v>
      </c>
      <c r="H104" s="56" t="s">
        <v>315</v>
      </c>
      <c r="I104" s="53" t="s">
        <v>316</v>
      </c>
      <c r="J104" s="56">
        <v>2101</v>
      </c>
      <c r="K104" s="57" t="s">
        <v>317</v>
      </c>
      <c r="L104" s="56">
        <v>210156</v>
      </c>
      <c r="N104" s="51"/>
      <c r="O104" s="53" t="s">
        <v>115</v>
      </c>
      <c r="P104" s="56">
        <v>10</v>
      </c>
      <c r="Q104" s="53" t="str">
        <f t="shared" si="5"/>
        <v>Imbabura</v>
      </c>
      <c r="R104" s="53" t="s">
        <v>318</v>
      </c>
    </row>
    <row r="105" spans="2:18" ht="15">
      <c r="B105" s="51"/>
      <c r="C105" s="51"/>
      <c r="D105" s="51"/>
      <c r="F105" s="56" t="s">
        <v>150</v>
      </c>
      <c r="G105" s="56">
        <v>21</v>
      </c>
      <c r="H105" s="56" t="s">
        <v>315</v>
      </c>
      <c r="I105" s="53" t="s">
        <v>316</v>
      </c>
      <c r="J105" s="56">
        <v>2101</v>
      </c>
      <c r="K105" s="57" t="s">
        <v>319</v>
      </c>
      <c r="L105" s="56">
        <v>210157</v>
      </c>
      <c r="N105" s="51"/>
      <c r="O105" s="56" t="s">
        <v>115</v>
      </c>
      <c r="P105" s="56">
        <v>10</v>
      </c>
      <c r="Q105" s="53" t="str">
        <f t="shared" si="5"/>
        <v>Imbabura</v>
      </c>
      <c r="R105" s="56" t="s">
        <v>320</v>
      </c>
    </row>
    <row r="106" spans="2:18" ht="15">
      <c r="B106" s="51"/>
      <c r="C106" s="51"/>
      <c r="D106" s="51"/>
      <c r="F106" s="56" t="s">
        <v>150</v>
      </c>
      <c r="G106" s="56">
        <v>21</v>
      </c>
      <c r="H106" s="56" t="s">
        <v>315</v>
      </c>
      <c r="I106" s="53" t="s">
        <v>316</v>
      </c>
      <c r="J106" s="56">
        <v>2101</v>
      </c>
      <c r="K106" s="57" t="s">
        <v>321</v>
      </c>
      <c r="L106" s="56">
        <v>210155</v>
      </c>
      <c r="N106" s="51"/>
      <c r="O106" s="53" t="s">
        <v>118</v>
      </c>
      <c r="P106" s="53">
        <v>11</v>
      </c>
      <c r="Q106" s="53" t="str">
        <f t="shared" si="5"/>
        <v>Loja</v>
      </c>
      <c r="R106" s="53" t="s">
        <v>322</v>
      </c>
    </row>
    <row r="107" spans="2:18" ht="15">
      <c r="B107" s="51"/>
      <c r="C107" s="51"/>
      <c r="D107" s="51"/>
      <c r="F107" s="53" t="s">
        <v>150</v>
      </c>
      <c r="G107" s="53">
        <v>21</v>
      </c>
      <c r="H107" s="53" t="s">
        <v>315</v>
      </c>
      <c r="I107" s="53" t="s">
        <v>316</v>
      </c>
      <c r="J107" s="53">
        <v>2101</v>
      </c>
      <c r="K107" s="54" t="s">
        <v>323</v>
      </c>
      <c r="L107" s="53">
        <v>210153</v>
      </c>
      <c r="N107" s="51"/>
      <c r="O107" s="53" t="s">
        <v>118</v>
      </c>
      <c r="P107" s="53">
        <v>11</v>
      </c>
      <c r="Q107" s="53" t="str">
        <f t="shared" si="5"/>
        <v>Loja</v>
      </c>
      <c r="R107" s="53" t="s">
        <v>324</v>
      </c>
    </row>
    <row r="108" spans="2:18" ht="15">
      <c r="B108" s="51"/>
      <c r="C108" s="51"/>
      <c r="D108" s="51"/>
      <c r="F108" s="56" t="s">
        <v>150</v>
      </c>
      <c r="G108" s="56">
        <v>21</v>
      </c>
      <c r="H108" s="56" t="s">
        <v>315</v>
      </c>
      <c r="I108" s="53" t="s">
        <v>316</v>
      </c>
      <c r="J108" s="56">
        <v>2101</v>
      </c>
      <c r="K108" s="57" t="s">
        <v>325</v>
      </c>
      <c r="L108" s="56">
        <v>210152</v>
      </c>
      <c r="N108" s="51"/>
      <c r="O108" s="53" t="s">
        <v>118</v>
      </c>
      <c r="P108" s="53">
        <v>11</v>
      </c>
      <c r="Q108" s="53" t="str">
        <f t="shared" si="5"/>
        <v>Loja</v>
      </c>
      <c r="R108" s="53" t="s">
        <v>326</v>
      </c>
    </row>
    <row r="109" spans="2:18" ht="15">
      <c r="B109" s="51"/>
      <c r="C109" s="51"/>
      <c r="D109" s="51"/>
      <c r="F109" s="53" t="s">
        <v>150</v>
      </c>
      <c r="G109" s="53">
        <v>21</v>
      </c>
      <c r="H109" s="53" t="s">
        <v>315</v>
      </c>
      <c r="I109" s="53" t="s">
        <v>316</v>
      </c>
      <c r="J109" s="53">
        <v>2101</v>
      </c>
      <c r="K109" s="54" t="s">
        <v>327</v>
      </c>
      <c r="L109" s="53">
        <v>210150</v>
      </c>
      <c r="N109" s="51"/>
      <c r="O109" s="56" t="s">
        <v>118</v>
      </c>
      <c r="P109" s="53">
        <v>11</v>
      </c>
      <c r="Q109" s="53" t="str">
        <f t="shared" si="5"/>
        <v>Loja</v>
      </c>
      <c r="R109" s="56" t="s">
        <v>328</v>
      </c>
    </row>
    <row r="110" spans="2:18" ht="15">
      <c r="B110" s="51"/>
      <c r="C110" s="51"/>
      <c r="D110" s="51"/>
      <c r="F110" s="53" t="s">
        <v>150</v>
      </c>
      <c r="G110" s="53">
        <v>21</v>
      </c>
      <c r="H110" s="53" t="s">
        <v>315</v>
      </c>
      <c r="I110" s="53" t="s">
        <v>316</v>
      </c>
      <c r="J110" s="53">
        <v>2101</v>
      </c>
      <c r="K110" s="54" t="s">
        <v>329</v>
      </c>
      <c r="L110" s="53">
        <v>210160</v>
      </c>
      <c r="N110" s="51"/>
      <c r="O110" s="53" t="s">
        <v>118</v>
      </c>
      <c r="P110" s="53">
        <v>11</v>
      </c>
      <c r="Q110" s="53" t="str">
        <f t="shared" si="5"/>
        <v>Loja</v>
      </c>
      <c r="R110" s="56" t="s">
        <v>330</v>
      </c>
    </row>
    <row r="111" spans="2:18" ht="15">
      <c r="B111" s="51"/>
      <c r="C111" s="51"/>
      <c r="D111" s="51"/>
      <c r="F111" s="56" t="s">
        <v>150</v>
      </c>
      <c r="G111" s="56">
        <v>21</v>
      </c>
      <c r="H111" s="56" t="s">
        <v>315</v>
      </c>
      <c r="I111" s="53" t="s">
        <v>316</v>
      </c>
      <c r="J111" s="56">
        <v>2101</v>
      </c>
      <c r="K111" s="57" t="s">
        <v>331</v>
      </c>
      <c r="L111" s="56">
        <v>210158</v>
      </c>
      <c r="N111" s="51"/>
      <c r="O111" s="53" t="s">
        <v>118</v>
      </c>
      <c r="P111" s="53">
        <v>11</v>
      </c>
      <c r="Q111" s="53" t="str">
        <f t="shared" si="5"/>
        <v>Loja</v>
      </c>
      <c r="R111" s="53" t="s">
        <v>332</v>
      </c>
    </row>
    <row r="112" spans="2:18" ht="15">
      <c r="B112" s="51"/>
      <c r="C112" s="51"/>
      <c r="D112" s="51"/>
      <c r="F112" s="56" t="s">
        <v>150</v>
      </c>
      <c r="G112" s="56">
        <v>21</v>
      </c>
      <c r="H112" s="56" t="s">
        <v>333</v>
      </c>
      <c r="I112" s="53" t="str">
        <f>MID(H112,1,9)</f>
        <v>Putumayo</v>
      </c>
      <c r="J112" s="56">
        <v>2103</v>
      </c>
      <c r="K112" s="57" t="s">
        <v>334</v>
      </c>
      <c r="L112" s="56">
        <v>210352</v>
      </c>
      <c r="N112" s="51"/>
      <c r="O112" s="56" t="s">
        <v>118</v>
      </c>
      <c r="P112" s="53">
        <v>11</v>
      </c>
      <c r="Q112" s="53" t="str">
        <f t="shared" si="5"/>
        <v>Loja</v>
      </c>
      <c r="R112" s="56" t="s">
        <v>118</v>
      </c>
    </row>
    <row r="113" spans="2:18" ht="15">
      <c r="B113" s="51"/>
      <c r="C113" s="51"/>
      <c r="D113" s="51"/>
      <c r="F113" s="56" t="s">
        <v>150</v>
      </c>
      <c r="G113" s="56">
        <v>21</v>
      </c>
      <c r="H113" s="56" t="s">
        <v>333</v>
      </c>
      <c r="I113" s="53" t="str">
        <f>MID(H113,1,9)</f>
        <v>Putumayo</v>
      </c>
      <c r="J113" s="56">
        <v>2103</v>
      </c>
      <c r="K113" s="57" t="s">
        <v>335</v>
      </c>
      <c r="L113" s="56">
        <v>210351</v>
      </c>
      <c r="N113" s="51"/>
      <c r="O113" s="53" t="s">
        <v>118</v>
      </c>
      <c r="P113" s="53">
        <v>11</v>
      </c>
      <c r="Q113" s="53" t="str">
        <f t="shared" si="5"/>
        <v>Loja</v>
      </c>
      <c r="R113" s="56" t="s">
        <v>336</v>
      </c>
    </row>
    <row r="114" spans="2:18" ht="15">
      <c r="B114" s="51"/>
      <c r="C114" s="51"/>
      <c r="D114" s="51"/>
      <c r="F114" s="53" t="s">
        <v>150</v>
      </c>
      <c r="G114" s="53">
        <v>21</v>
      </c>
      <c r="H114" s="53" t="s">
        <v>333</v>
      </c>
      <c r="I114" s="53" t="str">
        <f>MID(H114,1,9)</f>
        <v>Putumayo</v>
      </c>
      <c r="J114" s="53">
        <v>2103</v>
      </c>
      <c r="K114" s="54" t="s">
        <v>337</v>
      </c>
      <c r="L114" s="53">
        <v>210350</v>
      </c>
      <c r="N114" s="51"/>
      <c r="O114" s="56" t="s">
        <v>118</v>
      </c>
      <c r="P114" s="53">
        <v>11</v>
      </c>
      <c r="Q114" s="53" t="str">
        <f t="shared" si="5"/>
        <v>Loja</v>
      </c>
      <c r="R114" s="56" t="s">
        <v>338</v>
      </c>
    </row>
    <row r="115" spans="2:18" ht="15">
      <c r="B115" s="51"/>
      <c r="C115" s="51"/>
      <c r="D115" s="51"/>
      <c r="F115" s="56" t="s">
        <v>150</v>
      </c>
      <c r="G115" s="56">
        <v>21</v>
      </c>
      <c r="H115" s="56" t="s">
        <v>333</v>
      </c>
      <c r="I115" s="53" t="str">
        <f>MID(H115,1,9)</f>
        <v>Putumayo</v>
      </c>
      <c r="J115" s="56">
        <v>2103</v>
      </c>
      <c r="K115" s="57" t="s">
        <v>339</v>
      </c>
      <c r="L115" s="56">
        <v>210353</v>
      </c>
      <c r="N115" s="51"/>
      <c r="O115" s="53" t="s">
        <v>118</v>
      </c>
      <c r="P115" s="53">
        <v>11</v>
      </c>
      <c r="Q115" s="53" t="str">
        <f t="shared" si="5"/>
        <v>Loja</v>
      </c>
      <c r="R115" s="53" t="s">
        <v>340</v>
      </c>
    </row>
    <row r="116" spans="2:18" ht="15">
      <c r="B116" s="51"/>
      <c r="C116" s="51"/>
      <c r="D116" s="51"/>
      <c r="F116" s="53" t="s">
        <v>150</v>
      </c>
      <c r="G116" s="53">
        <v>21</v>
      </c>
      <c r="H116" s="53" t="s">
        <v>333</v>
      </c>
      <c r="I116" s="53" t="str">
        <f>MID(H116,1,9)</f>
        <v>Putumayo</v>
      </c>
      <c r="J116" s="53">
        <v>2103</v>
      </c>
      <c r="K116" s="54" t="s">
        <v>160</v>
      </c>
      <c r="L116" s="53">
        <v>210354</v>
      </c>
      <c r="N116" s="51"/>
      <c r="O116" s="53" t="s">
        <v>118</v>
      </c>
      <c r="P116" s="53">
        <v>11</v>
      </c>
      <c r="Q116" s="53" t="str">
        <f t="shared" si="5"/>
        <v>Loja</v>
      </c>
      <c r="R116" s="53" t="s">
        <v>341</v>
      </c>
    </row>
    <row r="117" spans="2:18" ht="15">
      <c r="B117" s="51"/>
      <c r="C117" s="51"/>
      <c r="D117" s="51"/>
      <c r="F117" s="56" t="s">
        <v>150</v>
      </c>
      <c r="G117" s="56">
        <v>21</v>
      </c>
      <c r="H117" s="56" t="s">
        <v>342</v>
      </c>
      <c r="I117" s="53" t="str">
        <f t="shared" ref="I117:I122" si="9">MID(H117,1,11)</f>
        <v>Shushufindi</v>
      </c>
      <c r="J117" s="56">
        <v>2104</v>
      </c>
      <c r="K117" s="57" t="s">
        <v>342</v>
      </c>
      <c r="L117" s="56">
        <v>210450</v>
      </c>
      <c r="N117" s="51"/>
      <c r="O117" s="56" t="s">
        <v>118</v>
      </c>
      <c r="P117" s="53">
        <v>11</v>
      </c>
      <c r="Q117" s="53" t="str">
        <f t="shared" si="5"/>
        <v>Loja</v>
      </c>
      <c r="R117" s="56" t="s">
        <v>343</v>
      </c>
    </row>
    <row r="118" spans="2:18" ht="15">
      <c r="B118" s="51"/>
      <c r="C118" s="51"/>
      <c r="D118" s="51"/>
      <c r="F118" s="56" t="s">
        <v>150</v>
      </c>
      <c r="G118" s="56">
        <v>21</v>
      </c>
      <c r="H118" s="56" t="s">
        <v>342</v>
      </c>
      <c r="I118" s="53" t="str">
        <f t="shared" si="9"/>
        <v>Shushufindi</v>
      </c>
      <c r="J118" s="56">
        <v>2104</v>
      </c>
      <c r="K118" s="57" t="s">
        <v>344</v>
      </c>
      <c r="L118" s="56">
        <v>210451</v>
      </c>
      <c r="N118" s="51"/>
      <c r="O118" s="56" t="s">
        <v>118</v>
      </c>
      <c r="P118" s="53">
        <v>11</v>
      </c>
      <c r="Q118" s="53" t="str">
        <f t="shared" si="5"/>
        <v>Loja</v>
      </c>
      <c r="R118" s="53" t="s">
        <v>345</v>
      </c>
    </row>
    <row r="119" spans="2:18" ht="15">
      <c r="B119" s="51"/>
      <c r="C119" s="51"/>
      <c r="D119" s="51"/>
      <c r="F119" s="56" t="s">
        <v>150</v>
      </c>
      <c r="G119" s="56">
        <v>21</v>
      </c>
      <c r="H119" s="56" t="s">
        <v>342</v>
      </c>
      <c r="I119" s="53" t="str">
        <f t="shared" si="9"/>
        <v>Shushufindi</v>
      </c>
      <c r="J119" s="56">
        <v>2104</v>
      </c>
      <c r="K119" s="57" t="s">
        <v>346</v>
      </c>
      <c r="L119" s="56">
        <v>210455</v>
      </c>
      <c r="N119" s="51"/>
      <c r="O119" s="56" t="s">
        <v>118</v>
      </c>
      <c r="P119" s="53">
        <v>11</v>
      </c>
      <c r="Q119" s="53" t="str">
        <f t="shared" si="5"/>
        <v>Loja</v>
      </c>
      <c r="R119" s="56" t="s">
        <v>347</v>
      </c>
    </row>
    <row r="120" spans="2:18" ht="15">
      <c r="B120" s="51"/>
      <c r="C120" s="51"/>
      <c r="D120" s="51"/>
      <c r="F120" s="53" t="s">
        <v>150</v>
      </c>
      <c r="G120" s="53">
        <v>21</v>
      </c>
      <c r="H120" s="53" t="s">
        <v>342</v>
      </c>
      <c r="I120" s="53" t="str">
        <f t="shared" si="9"/>
        <v>Shushufindi</v>
      </c>
      <c r="J120" s="53">
        <v>2104</v>
      </c>
      <c r="K120" s="54" t="s">
        <v>348</v>
      </c>
      <c r="L120" s="53">
        <v>210454</v>
      </c>
      <c r="N120" s="51"/>
      <c r="O120" s="53" t="s">
        <v>118</v>
      </c>
      <c r="P120" s="53">
        <v>11</v>
      </c>
      <c r="Q120" s="53" t="str">
        <f t="shared" si="5"/>
        <v>Loja</v>
      </c>
      <c r="R120" s="53" t="s">
        <v>349</v>
      </c>
    </row>
    <row r="121" spans="2:18" ht="15">
      <c r="B121" s="51"/>
      <c r="C121" s="51"/>
      <c r="D121" s="51"/>
      <c r="F121" s="56" t="s">
        <v>150</v>
      </c>
      <c r="G121" s="56">
        <v>21</v>
      </c>
      <c r="H121" s="56" t="s">
        <v>342</v>
      </c>
      <c r="I121" s="53" t="str">
        <f t="shared" si="9"/>
        <v>Shushufindi</v>
      </c>
      <c r="J121" s="56">
        <v>2104</v>
      </c>
      <c r="K121" s="57" t="s">
        <v>350</v>
      </c>
      <c r="L121" s="56">
        <v>210453</v>
      </c>
      <c r="N121" s="51"/>
      <c r="O121" s="56" t="s">
        <v>118</v>
      </c>
      <c r="P121" s="53">
        <v>11</v>
      </c>
      <c r="Q121" s="53" t="str">
        <f t="shared" si="5"/>
        <v>Loja</v>
      </c>
      <c r="R121" s="56" t="s">
        <v>351</v>
      </c>
    </row>
    <row r="122" spans="2:18" ht="15">
      <c r="B122" s="51"/>
      <c r="C122" s="51"/>
      <c r="D122" s="51"/>
      <c r="F122" s="53" t="s">
        <v>150</v>
      </c>
      <c r="G122" s="53">
        <v>21</v>
      </c>
      <c r="H122" s="53" t="s">
        <v>342</v>
      </c>
      <c r="I122" s="53" t="str">
        <f t="shared" si="9"/>
        <v>Shushufindi</v>
      </c>
      <c r="J122" s="53">
        <v>2104</v>
      </c>
      <c r="K122" s="54" t="s">
        <v>352</v>
      </c>
      <c r="L122" s="53">
        <v>210452</v>
      </c>
      <c r="N122" s="51"/>
      <c r="O122" s="56" t="s">
        <v>121</v>
      </c>
      <c r="P122" s="53">
        <v>12</v>
      </c>
      <c r="Q122" s="56" t="s">
        <v>122</v>
      </c>
      <c r="R122" s="56" t="s">
        <v>353</v>
      </c>
    </row>
    <row r="123" spans="2:18" ht="15">
      <c r="B123" s="51"/>
      <c r="C123" s="51"/>
      <c r="D123" s="51"/>
      <c r="F123" s="53" t="s">
        <v>150</v>
      </c>
      <c r="G123" s="53">
        <v>21</v>
      </c>
      <c r="H123" s="53" t="s">
        <v>354</v>
      </c>
      <c r="I123" s="53" t="s">
        <v>355</v>
      </c>
      <c r="J123" s="53">
        <v>2105</v>
      </c>
      <c r="K123" s="54" t="s">
        <v>356</v>
      </c>
      <c r="L123" s="53">
        <v>210554</v>
      </c>
      <c r="N123" s="51"/>
      <c r="O123" s="56" t="s">
        <v>121</v>
      </c>
      <c r="P123" s="56">
        <v>12</v>
      </c>
      <c r="Q123" s="56" t="s">
        <v>122</v>
      </c>
      <c r="R123" s="53" t="s">
        <v>357</v>
      </c>
    </row>
    <row r="124" spans="2:18" ht="15">
      <c r="B124" s="51"/>
      <c r="C124" s="51"/>
      <c r="D124" s="51"/>
      <c r="F124" s="53" t="s">
        <v>150</v>
      </c>
      <c r="G124" s="53">
        <v>21</v>
      </c>
      <c r="H124" s="53" t="s">
        <v>354</v>
      </c>
      <c r="I124" s="53" t="s">
        <v>355</v>
      </c>
      <c r="J124" s="53">
        <v>2105</v>
      </c>
      <c r="K124" s="54" t="s">
        <v>358</v>
      </c>
      <c r="L124" s="53">
        <v>210551</v>
      </c>
      <c r="N124" s="51"/>
      <c r="O124" s="53" t="s">
        <v>121</v>
      </c>
      <c r="P124" s="53">
        <v>12</v>
      </c>
      <c r="Q124" s="56" t="s">
        <v>122</v>
      </c>
      <c r="R124" s="53" t="s">
        <v>359</v>
      </c>
    </row>
    <row r="125" spans="2:18" ht="15">
      <c r="B125" s="51"/>
      <c r="C125" s="51"/>
      <c r="D125" s="51"/>
      <c r="F125" s="56" t="s">
        <v>150</v>
      </c>
      <c r="G125" s="56">
        <v>21</v>
      </c>
      <c r="H125" s="56" t="s">
        <v>354</v>
      </c>
      <c r="I125" s="53" t="s">
        <v>355</v>
      </c>
      <c r="J125" s="56">
        <v>2105</v>
      </c>
      <c r="K125" s="57" t="s">
        <v>360</v>
      </c>
      <c r="L125" s="56">
        <v>210553</v>
      </c>
      <c r="N125" s="51"/>
      <c r="O125" s="53" t="s">
        <v>121</v>
      </c>
      <c r="P125" s="56">
        <v>12</v>
      </c>
      <c r="Q125" s="56" t="s">
        <v>122</v>
      </c>
      <c r="R125" s="53" t="s">
        <v>361</v>
      </c>
    </row>
    <row r="126" spans="2:18" ht="15">
      <c r="B126" s="51"/>
      <c r="C126" s="51"/>
      <c r="D126" s="51"/>
      <c r="F126" s="53" t="s">
        <v>150</v>
      </c>
      <c r="G126" s="53">
        <v>21</v>
      </c>
      <c r="H126" s="53" t="s">
        <v>354</v>
      </c>
      <c r="I126" s="53" t="s">
        <v>355</v>
      </c>
      <c r="J126" s="53">
        <v>2105</v>
      </c>
      <c r="K126" s="54" t="s">
        <v>362</v>
      </c>
      <c r="L126" s="53">
        <v>210552</v>
      </c>
      <c r="N126" s="51"/>
      <c r="O126" s="56" t="s">
        <v>121</v>
      </c>
      <c r="P126" s="53">
        <v>12</v>
      </c>
      <c r="Q126" s="56" t="s">
        <v>122</v>
      </c>
      <c r="R126" s="53" t="s">
        <v>206</v>
      </c>
    </row>
    <row r="127" spans="2:18" ht="15">
      <c r="B127" s="51"/>
      <c r="C127" s="51"/>
      <c r="D127" s="51"/>
      <c r="F127" s="53" t="s">
        <v>150</v>
      </c>
      <c r="G127" s="53">
        <v>21</v>
      </c>
      <c r="H127" s="53" t="s">
        <v>354</v>
      </c>
      <c r="I127" s="53" t="s">
        <v>355</v>
      </c>
      <c r="J127" s="53">
        <v>2105</v>
      </c>
      <c r="K127" s="54" t="s">
        <v>363</v>
      </c>
      <c r="L127" s="53">
        <v>210550</v>
      </c>
      <c r="N127" s="51"/>
      <c r="O127" s="53" t="s">
        <v>121</v>
      </c>
      <c r="P127" s="56">
        <v>12</v>
      </c>
      <c r="Q127" s="56" t="s">
        <v>122</v>
      </c>
      <c r="R127" s="53" t="s">
        <v>364</v>
      </c>
    </row>
    <row r="128" spans="2:18" ht="15">
      <c r="B128" s="51"/>
      <c r="C128" s="51"/>
      <c r="D128" s="51"/>
      <c r="F128" s="53"/>
      <c r="G128" s="53"/>
      <c r="H128" s="53"/>
      <c r="I128" s="53"/>
      <c r="J128" s="53"/>
      <c r="K128" s="54"/>
      <c r="L128" s="53"/>
      <c r="N128" s="51"/>
      <c r="O128" s="56" t="s">
        <v>121</v>
      </c>
      <c r="P128" s="53">
        <v>12</v>
      </c>
      <c r="Q128" s="56" t="s">
        <v>122</v>
      </c>
      <c r="R128" s="53" t="s">
        <v>365</v>
      </c>
    </row>
    <row r="129" spans="2:18" ht="15">
      <c r="B129" s="51"/>
      <c r="C129" s="51"/>
      <c r="D129" s="51"/>
      <c r="F129" s="53" t="s">
        <v>157</v>
      </c>
      <c r="G129" s="53">
        <v>23</v>
      </c>
      <c r="H129" s="53" t="s">
        <v>366</v>
      </c>
      <c r="I129" s="53" t="s">
        <v>367</v>
      </c>
      <c r="J129" s="53">
        <v>2302</v>
      </c>
      <c r="K129" s="54" t="s">
        <v>368</v>
      </c>
      <c r="L129" s="53">
        <v>230253</v>
      </c>
      <c r="N129" s="51"/>
      <c r="O129" s="53" t="s">
        <v>121</v>
      </c>
      <c r="P129" s="56">
        <v>12</v>
      </c>
      <c r="Q129" s="56" t="s">
        <v>122</v>
      </c>
      <c r="R129" s="56" t="s">
        <v>369</v>
      </c>
    </row>
    <row r="130" spans="2:18" ht="15">
      <c r="B130" s="51"/>
      <c r="C130" s="51"/>
      <c r="D130" s="51"/>
      <c r="F130" s="53" t="s">
        <v>157</v>
      </c>
      <c r="G130" s="56">
        <v>23</v>
      </c>
      <c r="H130" s="56" t="s">
        <v>366</v>
      </c>
      <c r="I130" s="53" t="s">
        <v>367</v>
      </c>
      <c r="J130" s="56">
        <v>2302</v>
      </c>
      <c r="K130" s="57" t="s">
        <v>370</v>
      </c>
      <c r="L130" s="56">
        <v>230252</v>
      </c>
      <c r="N130" s="51"/>
      <c r="O130" s="56" t="s">
        <v>121</v>
      </c>
      <c r="P130" s="53">
        <v>12</v>
      </c>
      <c r="Q130" s="56" t="s">
        <v>122</v>
      </c>
      <c r="R130" s="53" t="s">
        <v>371</v>
      </c>
    </row>
    <row r="131" spans="2:18" ht="15">
      <c r="B131" s="51"/>
      <c r="C131" s="51"/>
      <c r="D131" s="51"/>
      <c r="F131" s="53" t="s">
        <v>157</v>
      </c>
      <c r="G131" s="53">
        <v>23</v>
      </c>
      <c r="H131" s="53" t="s">
        <v>366</v>
      </c>
      <c r="I131" s="53" t="s">
        <v>367</v>
      </c>
      <c r="J131" s="53">
        <v>2302</v>
      </c>
      <c r="K131" s="54" t="s">
        <v>372</v>
      </c>
      <c r="L131" s="53">
        <v>230251</v>
      </c>
      <c r="N131" s="51"/>
      <c r="O131" s="53" t="s">
        <v>121</v>
      </c>
      <c r="P131" s="56">
        <v>12</v>
      </c>
      <c r="Q131" s="56" t="s">
        <v>122</v>
      </c>
      <c r="R131" s="56" t="s">
        <v>373</v>
      </c>
    </row>
    <row r="132" spans="2:18" ht="15">
      <c r="B132" s="51"/>
      <c r="C132" s="51"/>
      <c r="D132" s="51"/>
      <c r="F132" s="53" t="s">
        <v>157</v>
      </c>
      <c r="G132" s="56">
        <v>23</v>
      </c>
      <c r="H132" s="56" t="s">
        <v>366</v>
      </c>
      <c r="I132" s="53" t="s">
        <v>367</v>
      </c>
      <c r="J132" s="56">
        <v>2302</v>
      </c>
      <c r="K132" s="57" t="s">
        <v>366</v>
      </c>
      <c r="L132" s="56">
        <v>230250</v>
      </c>
      <c r="N132" s="51"/>
      <c r="O132" s="53" t="s">
        <v>121</v>
      </c>
      <c r="P132" s="53">
        <v>12</v>
      </c>
      <c r="Q132" s="56" t="s">
        <v>122</v>
      </c>
      <c r="R132" s="56" t="s">
        <v>374</v>
      </c>
    </row>
    <row r="133" spans="2:18" ht="15">
      <c r="B133" s="51"/>
      <c r="C133" s="51"/>
      <c r="D133" s="51"/>
      <c r="F133" s="53" t="s">
        <v>157</v>
      </c>
      <c r="G133" s="56">
        <v>23</v>
      </c>
      <c r="H133" s="56" t="s">
        <v>375</v>
      </c>
      <c r="I133" s="53" t="s">
        <v>376</v>
      </c>
      <c r="J133" s="56">
        <v>2301</v>
      </c>
      <c r="K133" s="57" t="s">
        <v>377</v>
      </c>
      <c r="L133" s="56">
        <v>230152</v>
      </c>
      <c r="N133" s="51"/>
      <c r="O133" s="53" t="s">
        <v>121</v>
      </c>
      <c r="P133" s="56">
        <v>12</v>
      </c>
      <c r="Q133" s="56" t="s">
        <v>122</v>
      </c>
      <c r="R133" s="53" t="s">
        <v>378</v>
      </c>
    </row>
    <row r="134" spans="2:18" ht="15">
      <c r="B134" s="51"/>
      <c r="C134" s="51"/>
      <c r="D134" s="51"/>
      <c r="F134" s="53" t="s">
        <v>157</v>
      </c>
      <c r="G134" s="53">
        <v>23</v>
      </c>
      <c r="H134" s="53" t="s">
        <v>375</v>
      </c>
      <c r="I134" s="53" t="s">
        <v>376</v>
      </c>
      <c r="J134" s="53">
        <v>2301</v>
      </c>
      <c r="K134" s="54" t="s">
        <v>379</v>
      </c>
      <c r="L134" s="53">
        <v>230151</v>
      </c>
      <c r="N134" s="51"/>
      <c r="O134" s="53" t="s">
        <v>121</v>
      </c>
      <c r="P134" s="53">
        <v>12</v>
      </c>
      <c r="Q134" s="56" t="s">
        <v>122</v>
      </c>
      <c r="R134" s="56" t="s">
        <v>380</v>
      </c>
    </row>
    <row r="135" spans="2:18" ht="15">
      <c r="B135" s="51"/>
      <c r="C135" s="51"/>
      <c r="D135" s="51"/>
      <c r="F135" s="53" t="s">
        <v>157</v>
      </c>
      <c r="G135" s="56">
        <v>23</v>
      </c>
      <c r="H135" s="56" t="s">
        <v>375</v>
      </c>
      <c r="I135" s="53" t="s">
        <v>376</v>
      </c>
      <c r="J135" s="56">
        <v>2301</v>
      </c>
      <c r="K135" s="57" t="s">
        <v>381</v>
      </c>
      <c r="L135" s="56">
        <v>230150</v>
      </c>
      <c r="N135" s="51"/>
      <c r="O135" s="53" t="s">
        <v>121</v>
      </c>
      <c r="P135" s="56">
        <v>12</v>
      </c>
      <c r="Q135" s="56" t="s">
        <v>122</v>
      </c>
      <c r="R135" s="56" t="s">
        <v>188</v>
      </c>
    </row>
    <row r="136" spans="2:18" ht="15">
      <c r="B136" s="51"/>
      <c r="C136" s="51"/>
      <c r="D136" s="51"/>
      <c r="F136" s="53" t="s">
        <v>157</v>
      </c>
      <c r="G136" s="53">
        <v>23</v>
      </c>
      <c r="H136" s="53" t="s">
        <v>375</v>
      </c>
      <c r="I136" s="53" t="s">
        <v>376</v>
      </c>
      <c r="J136" s="53">
        <v>2301</v>
      </c>
      <c r="K136" s="54" t="s">
        <v>382</v>
      </c>
      <c r="L136" s="53">
        <v>230157</v>
      </c>
      <c r="N136" s="51"/>
      <c r="O136" s="53" t="s">
        <v>121</v>
      </c>
      <c r="P136" s="53">
        <v>12</v>
      </c>
      <c r="Q136" s="56" t="s">
        <v>122</v>
      </c>
      <c r="R136" s="56" t="s">
        <v>186</v>
      </c>
    </row>
    <row r="137" spans="2:18" ht="15">
      <c r="B137" s="51"/>
      <c r="C137" s="51"/>
      <c r="D137" s="51"/>
      <c r="F137" s="53" t="s">
        <v>157</v>
      </c>
      <c r="G137" s="56">
        <v>23</v>
      </c>
      <c r="H137" s="56" t="s">
        <v>375</v>
      </c>
      <c r="I137" s="53" t="s">
        <v>376</v>
      </c>
      <c r="J137" s="56">
        <v>2301</v>
      </c>
      <c r="K137" s="57" t="s">
        <v>383</v>
      </c>
      <c r="L137" s="56">
        <v>230156</v>
      </c>
      <c r="N137" s="51"/>
      <c r="O137" s="53" t="s">
        <v>124</v>
      </c>
      <c r="P137" s="56">
        <v>13</v>
      </c>
      <c r="Q137" s="53" t="str">
        <f t="shared" ref="Q137:Q158" si="10">O137</f>
        <v>Manabí</v>
      </c>
      <c r="R137" s="53" t="s">
        <v>384</v>
      </c>
    </row>
    <row r="138" spans="2:18" ht="15">
      <c r="B138" s="51"/>
      <c r="C138" s="51"/>
      <c r="D138" s="51"/>
      <c r="F138" s="53" t="s">
        <v>157</v>
      </c>
      <c r="G138" s="53">
        <v>23</v>
      </c>
      <c r="H138" s="53" t="s">
        <v>375</v>
      </c>
      <c r="I138" s="53" t="s">
        <v>376</v>
      </c>
      <c r="J138" s="53">
        <v>2301</v>
      </c>
      <c r="K138" s="54" t="s">
        <v>385</v>
      </c>
      <c r="L138" s="53">
        <v>230155</v>
      </c>
      <c r="N138" s="51"/>
      <c r="O138" s="53" t="s">
        <v>124</v>
      </c>
      <c r="P138" s="53">
        <v>13</v>
      </c>
      <c r="Q138" s="53" t="str">
        <f t="shared" si="10"/>
        <v>Manabí</v>
      </c>
      <c r="R138" s="56" t="s">
        <v>80</v>
      </c>
    </row>
    <row r="139" spans="2:18" ht="15">
      <c r="B139" s="51"/>
      <c r="C139" s="51"/>
      <c r="D139" s="51"/>
      <c r="F139" s="53" t="s">
        <v>157</v>
      </c>
      <c r="G139" s="56">
        <v>23</v>
      </c>
      <c r="H139" s="56" t="s">
        <v>375</v>
      </c>
      <c r="I139" s="53" t="s">
        <v>376</v>
      </c>
      <c r="J139" s="56">
        <v>2301</v>
      </c>
      <c r="K139" s="57" t="s">
        <v>386</v>
      </c>
      <c r="L139" s="56">
        <v>230154</v>
      </c>
      <c r="N139" s="51"/>
      <c r="O139" s="53" t="s">
        <v>124</v>
      </c>
      <c r="P139" s="56">
        <v>13</v>
      </c>
      <c r="Q139" s="53" t="str">
        <f t="shared" si="10"/>
        <v>Manabí</v>
      </c>
      <c r="R139" s="56" t="s">
        <v>387</v>
      </c>
    </row>
    <row r="140" spans="2:18" ht="15">
      <c r="B140" s="51"/>
      <c r="C140" s="51"/>
      <c r="D140" s="51"/>
      <c r="F140" s="53" t="s">
        <v>157</v>
      </c>
      <c r="G140" s="53">
        <v>23</v>
      </c>
      <c r="H140" s="53" t="s">
        <v>375</v>
      </c>
      <c r="I140" s="53" t="s">
        <v>376</v>
      </c>
      <c r="J140" s="53">
        <v>2301</v>
      </c>
      <c r="K140" s="54" t="s">
        <v>388</v>
      </c>
      <c r="L140" s="53">
        <v>230153</v>
      </c>
      <c r="N140" s="51"/>
      <c r="O140" s="56" t="s">
        <v>124</v>
      </c>
      <c r="P140" s="53">
        <v>13</v>
      </c>
      <c r="Q140" s="53" t="str">
        <f t="shared" si="10"/>
        <v>Manabí</v>
      </c>
      <c r="R140" s="53" t="s">
        <v>389</v>
      </c>
    </row>
    <row r="141" spans="2:18" ht="15">
      <c r="B141" s="51"/>
      <c r="C141" s="51"/>
      <c r="D141" s="51"/>
      <c r="F141" s="53"/>
      <c r="G141" s="53"/>
      <c r="H141" s="53"/>
      <c r="I141" s="53"/>
      <c r="J141" s="53"/>
      <c r="K141" s="54"/>
      <c r="L141" s="53"/>
      <c r="N141" s="51"/>
      <c r="O141" s="56" t="s">
        <v>124</v>
      </c>
      <c r="P141" s="56">
        <v>13</v>
      </c>
      <c r="Q141" s="53" t="str">
        <f t="shared" si="10"/>
        <v>Manabí</v>
      </c>
      <c r="R141" s="56" t="s">
        <v>390</v>
      </c>
    </row>
    <row r="142" spans="2:18" ht="15">
      <c r="B142" s="51"/>
      <c r="C142" s="51"/>
      <c r="D142" s="51"/>
      <c r="F142" s="53" t="s">
        <v>160</v>
      </c>
      <c r="G142" s="53">
        <v>24</v>
      </c>
      <c r="H142" s="53" t="s">
        <v>391</v>
      </c>
      <c r="I142" s="53" t="str">
        <f>MID(H142,4,9)</f>
        <v>Libertad</v>
      </c>
      <c r="J142" s="53">
        <v>2402</v>
      </c>
      <c r="K142" s="54" t="s">
        <v>391</v>
      </c>
      <c r="L142" s="53">
        <v>240250</v>
      </c>
      <c r="N142" s="51"/>
      <c r="O142" s="53" t="s">
        <v>124</v>
      </c>
      <c r="P142" s="53">
        <v>13</v>
      </c>
      <c r="Q142" s="53" t="str">
        <f t="shared" si="10"/>
        <v>Manabí</v>
      </c>
      <c r="R142" s="56" t="s">
        <v>392</v>
      </c>
    </row>
    <row r="143" spans="2:18" ht="15">
      <c r="B143" s="51"/>
      <c r="C143" s="51"/>
      <c r="D143" s="51"/>
      <c r="F143" s="53" t="s">
        <v>160</v>
      </c>
      <c r="G143" s="53">
        <v>24</v>
      </c>
      <c r="H143" s="53" t="s">
        <v>393</v>
      </c>
      <c r="I143" s="53" t="str">
        <f>MID(H143,1,9)</f>
        <v>Salinas</v>
      </c>
      <c r="J143" s="53">
        <v>2403</v>
      </c>
      <c r="K143" s="54" t="s">
        <v>394</v>
      </c>
      <c r="L143" s="53">
        <v>240352</v>
      </c>
      <c r="N143" s="51"/>
      <c r="O143" s="56" t="s">
        <v>124</v>
      </c>
      <c r="P143" s="56">
        <v>13</v>
      </c>
      <c r="Q143" s="53" t="str">
        <f t="shared" si="10"/>
        <v>Manabí</v>
      </c>
      <c r="R143" s="53" t="s">
        <v>395</v>
      </c>
    </row>
    <row r="144" spans="2:18" ht="15">
      <c r="B144" s="51"/>
      <c r="C144" s="51"/>
      <c r="D144" s="51"/>
      <c r="F144" s="56" t="s">
        <v>160</v>
      </c>
      <c r="G144" s="56">
        <v>24</v>
      </c>
      <c r="H144" s="56" t="s">
        <v>393</v>
      </c>
      <c r="I144" s="53" t="str">
        <f>MID(H144,1,9)</f>
        <v>Salinas</v>
      </c>
      <c r="J144" s="56">
        <v>2403</v>
      </c>
      <c r="K144" s="57" t="s">
        <v>396</v>
      </c>
      <c r="L144" s="56">
        <v>240351</v>
      </c>
      <c r="N144" s="51"/>
      <c r="O144" s="53" t="s">
        <v>124</v>
      </c>
      <c r="P144" s="53">
        <v>13</v>
      </c>
      <c r="Q144" s="53" t="str">
        <f t="shared" si="10"/>
        <v>Manabí</v>
      </c>
      <c r="R144" s="53" t="s">
        <v>397</v>
      </c>
    </row>
    <row r="145" spans="2:18" ht="15">
      <c r="B145" s="51"/>
      <c r="C145" s="51"/>
      <c r="D145" s="51"/>
      <c r="F145" s="53" t="s">
        <v>160</v>
      </c>
      <c r="G145" s="53">
        <v>24</v>
      </c>
      <c r="H145" s="53" t="s">
        <v>393</v>
      </c>
      <c r="I145" s="53" t="str">
        <f>MID(H145,1,9)</f>
        <v>Salinas</v>
      </c>
      <c r="J145" s="53">
        <v>2403</v>
      </c>
      <c r="K145" s="54" t="s">
        <v>393</v>
      </c>
      <c r="L145" s="53">
        <v>240350</v>
      </c>
      <c r="N145" s="51"/>
      <c r="O145" s="56" t="s">
        <v>124</v>
      </c>
      <c r="P145" s="56">
        <v>13</v>
      </c>
      <c r="Q145" s="53" t="str">
        <f t="shared" si="10"/>
        <v>Manabí</v>
      </c>
      <c r="R145" s="56" t="s">
        <v>398</v>
      </c>
    </row>
    <row r="146" spans="2:18" ht="15">
      <c r="B146" s="51"/>
      <c r="C146" s="51"/>
      <c r="D146" s="51"/>
      <c r="F146" s="56" t="s">
        <v>160</v>
      </c>
      <c r="G146" s="56">
        <v>24</v>
      </c>
      <c r="H146" s="56" t="s">
        <v>160</v>
      </c>
      <c r="I146" s="53" t="s">
        <v>399</v>
      </c>
      <c r="J146" s="56">
        <v>2401</v>
      </c>
      <c r="K146" s="57" t="s">
        <v>160</v>
      </c>
      <c r="L146" s="56">
        <v>240150</v>
      </c>
      <c r="N146" s="51"/>
      <c r="O146" s="53" t="s">
        <v>124</v>
      </c>
      <c r="P146" s="53">
        <v>13</v>
      </c>
      <c r="Q146" s="53" t="str">
        <f t="shared" si="10"/>
        <v>Manabí</v>
      </c>
      <c r="R146" s="53" t="s">
        <v>400</v>
      </c>
    </row>
    <row r="147" spans="2:18" ht="15">
      <c r="B147" s="51"/>
      <c r="C147" s="51"/>
      <c r="D147" s="51"/>
      <c r="F147" s="53" t="s">
        <v>160</v>
      </c>
      <c r="G147" s="53">
        <v>24</v>
      </c>
      <c r="H147" s="53" t="s">
        <v>160</v>
      </c>
      <c r="I147" s="53" t="s">
        <v>399</v>
      </c>
      <c r="J147" s="53">
        <v>2401</v>
      </c>
      <c r="K147" s="54" t="s">
        <v>220</v>
      </c>
      <c r="L147" s="53">
        <v>240151</v>
      </c>
      <c r="N147" s="51"/>
      <c r="O147" s="56" t="s">
        <v>124</v>
      </c>
      <c r="P147" s="56">
        <v>13</v>
      </c>
      <c r="Q147" s="53" t="str">
        <f t="shared" si="10"/>
        <v>Manabí</v>
      </c>
      <c r="R147" s="53" t="s">
        <v>401</v>
      </c>
    </row>
    <row r="148" spans="2:18" ht="15">
      <c r="B148" s="51"/>
      <c r="C148" s="51"/>
      <c r="D148" s="51"/>
      <c r="F148" s="56" t="s">
        <v>160</v>
      </c>
      <c r="G148" s="56">
        <v>24</v>
      </c>
      <c r="H148" s="56" t="s">
        <v>160</v>
      </c>
      <c r="I148" s="53" t="s">
        <v>399</v>
      </c>
      <c r="J148" s="56">
        <v>2401</v>
      </c>
      <c r="K148" s="57" t="s">
        <v>402</v>
      </c>
      <c r="L148" s="56">
        <v>240153</v>
      </c>
      <c r="N148" s="51"/>
      <c r="O148" s="53" t="s">
        <v>124</v>
      </c>
      <c r="P148" s="53">
        <v>13</v>
      </c>
      <c r="Q148" s="53" t="str">
        <f t="shared" si="10"/>
        <v>Manabí</v>
      </c>
      <c r="R148" s="56" t="s">
        <v>338</v>
      </c>
    </row>
    <row r="149" spans="2:18" ht="15">
      <c r="B149" s="51"/>
      <c r="C149" s="51"/>
      <c r="D149" s="51"/>
      <c r="F149" s="56" t="s">
        <v>160</v>
      </c>
      <c r="G149" s="56">
        <v>24</v>
      </c>
      <c r="H149" s="56" t="s">
        <v>160</v>
      </c>
      <c r="I149" s="53" t="s">
        <v>399</v>
      </c>
      <c r="J149" s="56">
        <v>2401</v>
      </c>
      <c r="K149" s="57" t="s">
        <v>403</v>
      </c>
      <c r="L149" s="56">
        <v>240152</v>
      </c>
      <c r="N149" s="51"/>
      <c r="O149" s="56" t="s">
        <v>124</v>
      </c>
      <c r="P149" s="56">
        <v>13</v>
      </c>
      <c r="Q149" s="53" t="str">
        <f t="shared" si="10"/>
        <v>Manabí</v>
      </c>
      <c r="R149" s="53" t="s">
        <v>404</v>
      </c>
    </row>
    <row r="150" spans="2:18" ht="15">
      <c r="B150" s="51"/>
      <c r="C150" s="51"/>
      <c r="D150" s="51"/>
      <c r="F150" s="56" t="s">
        <v>160</v>
      </c>
      <c r="G150" s="56">
        <v>24</v>
      </c>
      <c r="H150" s="56" t="s">
        <v>160</v>
      </c>
      <c r="I150" s="53" t="s">
        <v>399</v>
      </c>
      <c r="J150" s="56">
        <v>2401</v>
      </c>
      <c r="K150" s="57" t="s">
        <v>405</v>
      </c>
      <c r="L150" s="56">
        <v>240156</v>
      </c>
      <c r="N150" s="51"/>
      <c r="O150" s="53" t="s">
        <v>124</v>
      </c>
      <c r="P150" s="53">
        <v>13</v>
      </c>
      <c r="Q150" s="53" t="str">
        <f t="shared" si="10"/>
        <v>Manabí</v>
      </c>
      <c r="R150" s="56" t="s">
        <v>406</v>
      </c>
    </row>
    <row r="151" spans="2:18" ht="15">
      <c r="B151" s="51"/>
      <c r="C151" s="51"/>
      <c r="D151" s="51"/>
      <c r="F151" s="53" t="s">
        <v>160</v>
      </c>
      <c r="G151" s="53">
        <v>24</v>
      </c>
      <c r="H151" s="53" t="s">
        <v>160</v>
      </c>
      <c r="I151" s="53" t="s">
        <v>399</v>
      </c>
      <c r="J151" s="53">
        <v>2401</v>
      </c>
      <c r="K151" s="54" t="s">
        <v>407</v>
      </c>
      <c r="L151" s="53">
        <v>240154</v>
      </c>
      <c r="N151" s="51"/>
      <c r="O151" s="53" t="s">
        <v>124</v>
      </c>
      <c r="P151" s="56">
        <v>13</v>
      </c>
      <c r="Q151" s="53" t="str">
        <f t="shared" si="10"/>
        <v>Manabí</v>
      </c>
      <c r="R151" s="56" t="s">
        <v>139</v>
      </c>
    </row>
    <row r="152" spans="2:18" ht="15">
      <c r="B152" s="51"/>
      <c r="C152" s="51"/>
      <c r="D152" s="51"/>
      <c r="F152" s="56" t="s">
        <v>160</v>
      </c>
      <c r="G152" s="56">
        <v>24</v>
      </c>
      <c r="H152" s="56" t="s">
        <v>160</v>
      </c>
      <c r="I152" s="53" t="s">
        <v>399</v>
      </c>
      <c r="J152" s="56">
        <v>2401</v>
      </c>
      <c r="K152" s="57" t="s">
        <v>408</v>
      </c>
      <c r="L152" s="56">
        <v>240155</v>
      </c>
      <c r="N152" s="51"/>
      <c r="O152" s="53" t="s">
        <v>124</v>
      </c>
      <c r="P152" s="53">
        <v>13</v>
      </c>
      <c r="Q152" s="53" t="str">
        <f t="shared" si="10"/>
        <v>Manabí</v>
      </c>
      <c r="R152" s="53" t="s">
        <v>409</v>
      </c>
    </row>
    <row r="153" spans="2:18" ht="15">
      <c r="B153" s="51"/>
      <c r="C153" s="51"/>
      <c r="D153" s="51"/>
      <c r="F153" s="56"/>
      <c r="G153" s="56"/>
      <c r="H153" s="56"/>
      <c r="I153" s="53"/>
      <c r="J153" s="56"/>
      <c r="K153" s="57"/>
      <c r="L153" s="56"/>
      <c r="N153" s="51"/>
      <c r="O153" s="56" t="s">
        <v>124</v>
      </c>
      <c r="P153" s="56">
        <v>13</v>
      </c>
      <c r="Q153" s="53" t="str">
        <f t="shared" si="10"/>
        <v>Manabí</v>
      </c>
      <c r="R153" s="56" t="s">
        <v>410</v>
      </c>
    </row>
    <row r="154" spans="2:18" ht="15">
      <c r="B154" s="51"/>
      <c r="C154" s="51"/>
      <c r="D154" s="51"/>
      <c r="F154" s="53" t="s">
        <v>139</v>
      </c>
      <c r="G154" s="53">
        <v>17</v>
      </c>
      <c r="H154" s="53" t="s">
        <v>411</v>
      </c>
      <c r="I154" s="53" t="str">
        <f t="shared" ref="I154:I160" si="11">MID(H154,1,9)</f>
        <v>Cayambe</v>
      </c>
      <c r="J154" s="53">
        <v>1702</v>
      </c>
      <c r="K154" s="54" t="s">
        <v>412</v>
      </c>
      <c r="L154" s="53">
        <v>170253</v>
      </c>
      <c r="N154" s="51"/>
      <c r="O154" s="56" t="s">
        <v>124</v>
      </c>
      <c r="P154" s="53">
        <v>13</v>
      </c>
      <c r="Q154" s="53" t="str">
        <f t="shared" si="10"/>
        <v>Manabí</v>
      </c>
      <c r="R154" s="53" t="s">
        <v>413</v>
      </c>
    </row>
    <row r="155" spans="2:18" ht="15">
      <c r="B155" s="51"/>
      <c r="C155" s="51"/>
      <c r="D155" s="51"/>
      <c r="F155" s="56" t="s">
        <v>139</v>
      </c>
      <c r="G155" s="56">
        <v>17</v>
      </c>
      <c r="H155" s="56" t="s">
        <v>411</v>
      </c>
      <c r="I155" s="53" t="str">
        <f t="shared" si="11"/>
        <v>Cayambe</v>
      </c>
      <c r="J155" s="56">
        <v>1702</v>
      </c>
      <c r="K155" s="57" t="s">
        <v>414</v>
      </c>
      <c r="L155" s="56">
        <v>170252</v>
      </c>
      <c r="N155" s="51"/>
      <c r="O155" s="53" t="s">
        <v>124</v>
      </c>
      <c r="P155" s="56">
        <v>13</v>
      </c>
      <c r="Q155" s="53" t="str">
        <f t="shared" si="10"/>
        <v>Manabí</v>
      </c>
      <c r="R155" s="56" t="s">
        <v>415</v>
      </c>
    </row>
    <row r="156" spans="2:18" ht="15">
      <c r="B156" s="51"/>
      <c r="C156" s="51"/>
      <c r="D156" s="51"/>
      <c r="F156" s="53" t="s">
        <v>139</v>
      </c>
      <c r="G156" s="53">
        <v>17</v>
      </c>
      <c r="H156" s="53" t="s">
        <v>411</v>
      </c>
      <c r="I156" s="53" t="str">
        <f t="shared" si="11"/>
        <v>Cayambe</v>
      </c>
      <c r="J156" s="53">
        <v>1702</v>
      </c>
      <c r="K156" s="54" t="s">
        <v>416</v>
      </c>
      <c r="L156" s="53">
        <v>170251</v>
      </c>
      <c r="N156" s="51"/>
      <c r="O156" s="56" t="s">
        <v>124</v>
      </c>
      <c r="P156" s="53">
        <v>13</v>
      </c>
      <c r="Q156" s="53" t="str">
        <f t="shared" si="10"/>
        <v>Manabí</v>
      </c>
      <c r="R156" s="53" t="s">
        <v>417</v>
      </c>
    </row>
    <row r="157" spans="2:18" ht="15">
      <c r="B157" s="51"/>
      <c r="C157" s="51"/>
      <c r="D157" s="51"/>
      <c r="F157" s="56" t="s">
        <v>139</v>
      </c>
      <c r="G157" s="56">
        <v>17</v>
      </c>
      <c r="H157" s="56" t="s">
        <v>411</v>
      </c>
      <c r="I157" s="53" t="str">
        <f t="shared" si="11"/>
        <v>Cayambe</v>
      </c>
      <c r="J157" s="56">
        <v>1702</v>
      </c>
      <c r="K157" s="57" t="s">
        <v>411</v>
      </c>
      <c r="L157" s="56">
        <v>170250</v>
      </c>
      <c r="N157" s="51"/>
      <c r="O157" s="56" t="s">
        <v>124</v>
      </c>
      <c r="P157" s="56">
        <v>13</v>
      </c>
      <c r="Q157" s="53" t="str">
        <f t="shared" si="10"/>
        <v>Manabí</v>
      </c>
      <c r="R157" s="56" t="s">
        <v>418</v>
      </c>
    </row>
    <row r="158" spans="2:18" ht="15">
      <c r="B158" s="51"/>
      <c r="C158" s="51"/>
      <c r="D158" s="51"/>
      <c r="F158" s="56" t="s">
        <v>139</v>
      </c>
      <c r="G158" s="56">
        <v>17</v>
      </c>
      <c r="H158" s="56" t="s">
        <v>411</v>
      </c>
      <c r="I158" s="53" t="str">
        <f t="shared" si="11"/>
        <v>Cayambe</v>
      </c>
      <c r="J158" s="56">
        <v>1702</v>
      </c>
      <c r="K158" s="57" t="s">
        <v>419</v>
      </c>
      <c r="L158" s="56">
        <v>170254</v>
      </c>
      <c r="N158" s="51"/>
      <c r="O158" s="53" t="s">
        <v>124</v>
      </c>
      <c r="P158" s="53">
        <v>13</v>
      </c>
      <c r="Q158" s="53" t="str">
        <f t="shared" si="10"/>
        <v>Manabí</v>
      </c>
      <c r="R158" s="53" t="s">
        <v>420</v>
      </c>
    </row>
    <row r="159" spans="2:18" ht="15">
      <c r="B159" s="51"/>
      <c r="C159" s="51"/>
      <c r="D159" s="51"/>
      <c r="F159" s="53" t="s">
        <v>139</v>
      </c>
      <c r="G159" s="53">
        <v>17</v>
      </c>
      <c r="H159" s="53" t="s">
        <v>411</v>
      </c>
      <c r="I159" s="53" t="str">
        <f t="shared" si="11"/>
        <v>Cayambe</v>
      </c>
      <c r="J159" s="53">
        <v>1702</v>
      </c>
      <c r="K159" s="54" t="s">
        <v>421</v>
      </c>
      <c r="L159" s="53">
        <v>170255</v>
      </c>
      <c r="N159" s="51"/>
      <c r="O159" s="56" t="s">
        <v>128</v>
      </c>
      <c r="P159" s="53">
        <v>14</v>
      </c>
      <c r="Q159" s="56" t="s">
        <v>129</v>
      </c>
      <c r="R159" s="56" t="s">
        <v>422</v>
      </c>
    </row>
    <row r="160" spans="2:18" ht="15">
      <c r="B160" s="51"/>
      <c r="C160" s="51"/>
      <c r="D160" s="51"/>
      <c r="F160" s="53" t="s">
        <v>139</v>
      </c>
      <c r="G160" s="53">
        <v>17</v>
      </c>
      <c r="H160" s="53" t="s">
        <v>411</v>
      </c>
      <c r="I160" s="53" t="str">
        <f t="shared" si="11"/>
        <v>Cayambe</v>
      </c>
      <c r="J160" s="53">
        <v>1702</v>
      </c>
      <c r="K160" s="54" t="s">
        <v>423</v>
      </c>
      <c r="L160" s="53">
        <v>170256</v>
      </c>
      <c r="N160" s="51"/>
      <c r="O160" s="53" t="s">
        <v>128</v>
      </c>
      <c r="P160" s="56">
        <v>14</v>
      </c>
      <c r="Q160" s="56" t="s">
        <v>129</v>
      </c>
      <c r="R160" s="53" t="s">
        <v>424</v>
      </c>
    </row>
    <row r="161" spans="2:18" ht="15">
      <c r="B161" s="51"/>
      <c r="C161" s="51"/>
      <c r="D161" s="51"/>
      <c r="F161" s="53" t="s">
        <v>139</v>
      </c>
      <c r="G161" s="53">
        <v>17</v>
      </c>
      <c r="H161" s="53" t="s">
        <v>425</v>
      </c>
      <c r="I161" s="53" t="s">
        <v>426</v>
      </c>
      <c r="J161" s="53">
        <v>1701</v>
      </c>
      <c r="K161" s="54" t="s">
        <v>427</v>
      </c>
      <c r="L161" s="53">
        <v>170184</v>
      </c>
      <c r="N161" s="51"/>
      <c r="O161" s="56" t="s">
        <v>128</v>
      </c>
      <c r="P161" s="56">
        <v>14</v>
      </c>
      <c r="Q161" s="56" t="s">
        <v>129</v>
      </c>
      <c r="R161" s="53" t="s">
        <v>428</v>
      </c>
    </row>
    <row r="162" spans="2:18" ht="15">
      <c r="B162" s="51"/>
      <c r="C162" s="51"/>
      <c r="D162" s="51"/>
      <c r="F162" s="56" t="s">
        <v>139</v>
      </c>
      <c r="G162" s="56">
        <v>17</v>
      </c>
      <c r="H162" s="53" t="s">
        <v>425</v>
      </c>
      <c r="I162" s="53" t="s">
        <v>426</v>
      </c>
      <c r="J162" s="56">
        <v>1701</v>
      </c>
      <c r="K162" s="57" t="s">
        <v>429</v>
      </c>
      <c r="L162" s="56">
        <v>170158</v>
      </c>
      <c r="N162" s="51"/>
      <c r="O162" s="53" t="s">
        <v>128</v>
      </c>
      <c r="P162" s="56">
        <v>14</v>
      </c>
      <c r="Q162" s="56" t="s">
        <v>129</v>
      </c>
      <c r="R162" s="56" t="s">
        <v>430</v>
      </c>
    </row>
    <row r="163" spans="2:18" ht="15">
      <c r="B163" s="51"/>
      <c r="C163" s="51"/>
      <c r="D163" s="51"/>
      <c r="F163" s="53" t="s">
        <v>139</v>
      </c>
      <c r="G163" s="53">
        <v>17</v>
      </c>
      <c r="H163" s="53" t="s">
        <v>425</v>
      </c>
      <c r="I163" s="53" t="s">
        <v>426</v>
      </c>
      <c r="J163" s="53">
        <v>1701</v>
      </c>
      <c r="K163" s="54" t="s">
        <v>431</v>
      </c>
      <c r="L163" s="53">
        <v>170185</v>
      </c>
      <c r="N163" s="51"/>
      <c r="O163" s="56" t="s">
        <v>128</v>
      </c>
      <c r="P163" s="56">
        <v>14</v>
      </c>
      <c r="Q163" s="56" t="s">
        <v>129</v>
      </c>
      <c r="R163" s="53" t="s">
        <v>432</v>
      </c>
    </row>
    <row r="164" spans="2:18" ht="15">
      <c r="B164" s="51"/>
      <c r="C164" s="51"/>
      <c r="D164" s="51"/>
      <c r="F164" s="56" t="s">
        <v>139</v>
      </c>
      <c r="G164" s="56">
        <v>17</v>
      </c>
      <c r="H164" s="53" t="s">
        <v>425</v>
      </c>
      <c r="I164" s="53" t="s">
        <v>426</v>
      </c>
      <c r="J164" s="56">
        <v>1701</v>
      </c>
      <c r="K164" s="57" t="s">
        <v>433</v>
      </c>
      <c r="L164" s="56">
        <v>170179</v>
      </c>
      <c r="N164" s="51"/>
      <c r="O164" s="53" t="s">
        <v>128</v>
      </c>
      <c r="P164" s="56">
        <v>14</v>
      </c>
      <c r="Q164" s="56" t="s">
        <v>129</v>
      </c>
      <c r="R164" s="53" t="s">
        <v>434</v>
      </c>
    </row>
    <row r="165" spans="2:18" ht="15">
      <c r="B165" s="51"/>
      <c r="C165" s="51"/>
      <c r="D165" s="51"/>
      <c r="F165" s="53" t="s">
        <v>139</v>
      </c>
      <c r="G165" s="53">
        <v>17</v>
      </c>
      <c r="H165" s="53" t="s">
        <v>425</v>
      </c>
      <c r="I165" s="53" t="s">
        <v>426</v>
      </c>
      <c r="J165" s="53">
        <v>1701</v>
      </c>
      <c r="K165" s="54" t="s">
        <v>435</v>
      </c>
      <c r="L165" s="53">
        <v>170183</v>
      </c>
      <c r="N165" s="51"/>
      <c r="O165" s="56" t="s">
        <v>128</v>
      </c>
      <c r="P165" s="56">
        <v>14</v>
      </c>
      <c r="Q165" s="56" t="s">
        <v>129</v>
      </c>
      <c r="R165" s="56" t="s">
        <v>436</v>
      </c>
    </row>
    <row r="166" spans="2:18" ht="15">
      <c r="B166" s="51"/>
      <c r="C166" s="51"/>
      <c r="D166" s="51"/>
      <c r="F166" s="56" t="s">
        <v>139</v>
      </c>
      <c r="G166" s="56">
        <v>17</v>
      </c>
      <c r="H166" s="53" t="s">
        <v>425</v>
      </c>
      <c r="I166" s="53" t="s">
        <v>426</v>
      </c>
      <c r="J166" s="56">
        <v>1701</v>
      </c>
      <c r="K166" s="57" t="s">
        <v>437</v>
      </c>
      <c r="L166" s="56">
        <v>170181</v>
      </c>
      <c r="N166" s="51"/>
      <c r="O166" s="53" t="s">
        <v>128</v>
      </c>
      <c r="P166" s="56">
        <v>14</v>
      </c>
      <c r="Q166" s="56" t="s">
        <v>129</v>
      </c>
      <c r="R166" s="56" t="s">
        <v>438</v>
      </c>
    </row>
    <row r="167" spans="2:18" ht="15">
      <c r="B167" s="51"/>
      <c r="C167" s="51"/>
      <c r="D167" s="51"/>
      <c r="F167" s="53" t="s">
        <v>139</v>
      </c>
      <c r="G167" s="53">
        <v>17</v>
      </c>
      <c r="H167" s="53" t="s">
        <v>425</v>
      </c>
      <c r="I167" s="53" t="s">
        <v>426</v>
      </c>
      <c r="J167" s="53">
        <v>1701</v>
      </c>
      <c r="K167" s="54" t="s">
        <v>439</v>
      </c>
      <c r="L167" s="53">
        <v>170180</v>
      </c>
      <c r="N167" s="51"/>
      <c r="O167" s="53" t="s">
        <v>128</v>
      </c>
      <c r="P167" s="56">
        <v>14</v>
      </c>
      <c r="Q167" s="56" t="s">
        <v>129</v>
      </c>
      <c r="R167" s="56" t="s">
        <v>440</v>
      </c>
    </row>
    <row r="168" spans="2:18" ht="15">
      <c r="B168" s="51"/>
      <c r="C168" s="51"/>
      <c r="D168" s="51"/>
      <c r="F168" s="56" t="s">
        <v>139</v>
      </c>
      <c r="G168" s="56">
        <v>17</v>
      </c>
      <c r="H168" s="53" t="s">
        <v>425</v>
      </c>
      <c r="I168" s="53" t="s">
        <v>426</v>
      </c>
      <c r="J168" s="56">
        <v>1701</v>
      </c>
      <c r="K168" s="57" t="s">
        <v>441</v>
      </c>
      <c r="L168" s="56">
        <v>170171</v>
      </c>
      <c r="N168" s="51"/>
      <c r="O168" s="53" t="s">
        <v>128</v>
      </c>
      <c r="P168" s="56">
        <v>14</v>
      </c>
      <c r="Q168" s="56" t="s">
        <v>129</v>
      </c>
      <c r="R168" s="53" t="s">
        <v>442</v>
      </c>
    </row>
    <row r="169" spans="2:18" ht="15">
      <c r="B169" s="51"/>
      <c r="C169" s="51"/>
      <c r="D169" s="51"/>
      <c r="F169" s="53" t="s">
        <v>139</v>
      </c>
      <c r="G169" s="53">
        <v>17</v>
      </c>
      <c r="H169" s="53" t="s">
        <v>425</v>
      </c>
      <c r="I169" s="53" t="s">
        <v>426</v>
      </c>
      <c r="J169" s="53">
        <v>1701</v>
      </c>
      <c r="K169" s="54" t="s">
        <v>443</v>
      </c>
      <c r="L169" s="53">
        <v>170172</v>
      </c>
      <c r="N169" s="51"/>
      <c r="O169" s="53" t="s">
        <v>128</v>
      </c>
      <c r="P169" s="56">
        <v>14</v>
      </c>
      <c r="Q169" s="56" t="s">
        <v>129</v>
      </c>
      <c r="R169" s="53" t="s">
        <v>444</v>
      </c>
    </row>
    <row r="170" spans="2:18" ht="15">
      <c r="B170" s="51"/>
      <c r="C170" s="51"/>
      <c r="D170" s="51"/>
      <c r="F170" s="56" t="s">
        <v>139</v>
      </c>
      <c r="G170" s="56">
        <v>17</v>
      </c>
      <c r="H170" s="53" t="s">
        <v>425</v>
      </c>
      <c r="I170" s="53" t="s">
        <v>426</v>
      </c>
      <c r="J170" s="56">
        <v>1701</v>
      </c>
      <c r="K170" s="57" t="s">
        <v>445</v>
      </c>
      <c r="L170" s="56">
        <v>170174</v>
      </c>
      <c r="N170" s="51"/>
      <c r="O170" s="56" t="s">
        <v>128</v>
      </c>
      <c r="P170" s="56">
        <v>14</v>
      </c>
      <c r="Q170" s="56" t="s">
        <v>129</v>
      </c>
      <c r="R170" s="53" t="s">
        <v>446</v>
      </c>
    </row>
    <row r="171" spans="2:18" ht="15">
      <c r="B171" s="51"/>
      <c r="C171" s="51"/>
      <c r="D171" s="51"/>
      <c r="F171" s="53" t="s">
        <v>139</v>
      </c>
      <c r="G171" s="53">
        <v>17</v>
      </c>
      <c r="H171" s="53" t="s">
        <v>425</v>
      </c>
      <c r="I171" s="53" t="s">
        <v>426</v>
      </c>
      <c r="J171" s="53">
        <v>1701</v>
      </c>
      <c r="K171" s="54" t="s">
        <v>447</v>
      </c>
      <c r="L171" s="53">
        <v>170175</v>
      </c>
      <c r="N171" s="51"/>
      <c r="O171" s="56" t="s">
        <v>132</v>
      </c>
      <c r="P171" s="53">
        <v>15</v>
      </c>
      <c r="Q171" s="53" t="str">
        <f t="shared" ref="Q171:Q187" si="12">O171</f>
        <v>Napo</v>
      </c>
      <c r="R171" s="56" t="s">
        <v>448</v>
      </c>
    </row>
    <row r="172" spans="2:18" ht="15">
      <c r="B172" s="51"/>
      <c r="C172" s="51"/>
      <c r="D172" s="51"/>
      <c r="F172" s="56" t="s">
        <v>139</v>
      </c>
      <c r="G172" s="56">
        <v>17</v>
      </c>
      <c r="H172" s="53" t="s">
        <v>425</v>
      </c>
      <c r="I172" s="53" t="s">
        <v>426</v>
      </c>
      <c r="J172" s="56">
        <v>1701</v>
      </c>
      <c r="K172" s="57" t="s">
        <v>449</v>
      </c>
      <c r="L172" s="56">
        <v>170176</v>
      </c>
      <c r="N172" s="51"/>
      <c r="O172" s="56" t="s">
        <v>132</v>
      </c>
      <c r="P172" s="53">
        <v>15</v>
      </c>
      <c r="Q172" s="53" t="str">
        <f t="shared" si="12"/>
        <v>Napo</v>
      </c>
      <c r="R172" s="56" t="s">
        <v>450</v>
      </c>
    </row>
    <row r="173" spans="2:18" ht="15">
      <c r="B173" s="51"/>
      <c r="C173" s="51"/>
      <c r="D173" s="51"/>
      <c r="F173" s="53" t="s">
        <v>139</v>
      </c>
      <c r="G173" s="53">
        <v>17</v>
      </c>
      <c r="H173" s="53" t="s">
        <v>425</v>
      </c>
      <c r="I173" s="53" t="s">
        <v>426</v>
      </c>
      <c r="J173" s="53">
        <v>1701</v>
      </c>
      <c r="K173" s="54" t="s">
        <v>451</v>
      </c>
      <c r="L173" s="53">
        <v>170177</v>
      </c>
      <c r="N173" s="51"/>
      <c r="O173" s="56" t="s">
        <v>132</v>
      </c>
      <c r="P173" s="53">
        <v>15</v>
      </c>
      <c r="Q173" s="53" t="str">
        <f t="shared" si="12"/>
        <v>Napo</v>
      </c>
      <c r="R173" s="56" t="s">
        <v>452</v>
      </c>
    </row>
    <row r="174" spans="2:18" ht="15">
      <c r="B174" s="51"/>
      <c r="C174" s="51"/>
      <c r="D174" s="51"/>
      <c r="F174" s="56" t="s">
        <v>139</v>
      </c>
      <c r="G174" s="56">
        <v>17</v>
      </c>
      <c r="H174" s="53" t="s">
        <v>425</v>
      </c>
      <c r="I174" s="53" t="s">
        <v>426</v>
      </c>
      <c r="J174" s="56">
        <v>1701</v>
      </c>
      <c r="K174" s="57" t="s">
        <v>453</v>
      </c>
      <c r="L174" s="56">
        <v>170178</v>
      </c>
      <c r="N174" s="51"/>
      <c r="O174" s="56" t="s">
        <v>132</v>
      </c>
      <c r="P174" s="53">
        <v>15</v>
      </c>
      <c r="Q174" s="53" t="str">
        <f t="shared" si="12"/>
        <v>Napo</v>
      </c>
      <c r="R174" s="53" t="s">
        <v>454</v>
      </c>
    </row>
    <row r="175" spans="2:18" ht="15">
      <c r="B175" s="51"/>
      <c r="C175" s="51"/>
      <c r="D175" s="51"/>
      <c r="F175" s="53" t="s">
        <v>139</v>
      </c>
      <c r="G175" s="53">
        <v>17</v>
      </c>
      <c r="H175" s="53" t="s">
        <v>425</v>
      </c>
      <c r="I175" s="53" t="s">
        <v>426</v>
      </c>
      <c r="J175" s="53">
        <v>1701</v>
      </c>
      <c r="K175" s="54" t="s">
        <v>455</v>
      </c>
      <c r="L175" s="53">
        <v>170186</v>
      </c>
      <c r="N175" s="51"/>
      <c r="O175" s="56" t="s">
        <v>132</v>
      </c>
      <c r="P175" s="53">
        <v>15</v>
      </c>
      <c r="Q175" s="53" t="str">
        <f t="shared" si="12"/>
        <v>Napo</v>
      </c>
      <c r="R175" s="53" t="s">
        <v>456</v>
      </c>
    </row>
    <row r="176" spans="2:18" ht="15">
      <c r="B176" s="51"/>
      <c r="C176" s="51"/>
      <c r="D176" s="51"/>
      <c r="F176" s="53" t="s">
        <v>139</v>
      </c>
      <c r="G176" s="53">
        <v>17</v>
      </c>
      <c r="H176" s="53" t="s">
        <v>425</v>
      </c>
      <c r="I176" s="53" t="s">
        <v>426</v>
      </c>
      <c r="J176" s="53">
        <v>1701</v>
      </c>
      <c r="K176" s="54" t="s">
        <v>457</v>
      </c>
      <c r="L176" s="53">
        <v>170150</v>
      </c>
      <c r="N176" s="51"/>
      <c r="O176" s="56" t="s">
        <v>135</v>
      </c>
      <c r="P176" s="56">
        <v>16</v>
      </c>
      <c r="Q176" s="53" t="str">
        <f t="shared" si="12"/>
        <v>Pastaza</v>
      </c>
      <c r="R176" s="56" t="s">
        <v>458</v>
      </c>
    </row>
    <row r="177" spans="2:18" ht="15">
      <c r="B177" s="51"/>
      <c r="C177" s="51"/>
      <c r="D177" s="51"/>
      <c r="F177" s="56" t="s">
        <v>139</v>
      </c>
      <c r="G177" s="56">
        <v>17</v>
      </c>
      <c r="H177" s="53" t="s">
        <v>425</v>
      </c>
      <c r="I177" s="53" t="s">
        <v>426</v>
      </c>
      <c r="J177" s="56">
        <v>1701</v>
      </c>
      <c r="K177" s="57" t="s">
        <v>459</v>
      </c>
      <c r="L177" s="56">
        <v>170151</v>
      </c>
      <c r="N177" s="51"/>
      <c r="O177" s="56" t="s">
        <v>135</v>
      </c>
      <c r="P177" s="53">
        <v>16</v>
      </c>
      <c r="Q177" s="53" t="str">
        <f t="shared" si="12"/>
        <v>Pastaza</v>
      </c>
      <c r="R177" s="56" t="s">
        <v>460</v>
      </c>
    </row>
    <row r="178" spans="2:18" ht="15">
      <c r="B178" s="51"/>
      <c r="C178" s="51"/>
      <c r="D178" s="51"/>
      <c r="F178" s="53" t="s">
        <v>139</v>
      </c>
      <c r="G178" s="53">
        <v>17</v>
      </c>
      <c r="H178" s="53" t="s">
        <v>425</v>
      </c>
      <c r="I178" s="53" t="s">
        <v>426</v>
      </c>
      <c r="J178" s="53">
        <v>1701</v>
      </c>
      <c r="K178" s="54" t="s">
        <v>461</v>
      </c>
      <c r="L178" s="53">
        <v>170152</v>
      </c>
      <c r="N178" s="51"/>
      <c r="O178" s="56" t="s">
        <v>135</v>
      </c>
      <c r="P178" s="56">
        <v>16</v>
      </c>
      <c r="Q178" s="53" t="str">
        <f t="shared" si="12"/>
        <v>Pastaza</v>
      </c>
      <c r="R178" s="56" t="s">
        <v>135</v>
      </c>
    </row>
    <row r="179" spans="2:18" ht="15">
      <c r="B179" s="51"/>
      <c r="C179" s="51"/>
      <c r="D179" s="51"/>
      <c r="F179" s="56" t="s">
        <v>139</v>
      </c>
      <c r="G179" s="56">
        <v>17</v>
      </c>
      <c r="H179" s="53" t="s">
        <v>425</v>
      </c>
      <c r="I179" s="53" t="s">
        <v>426</v>
      </c>
      <c r="J179" s="56">
        <v>1701</v>
      </c>
      <c r="K179" s="57" t="s">
        <v>462</v>
      </c>
      <c r="L179" s="56">
        <v>170153</v>
      </c>
      <c r="N179" s="51"/>
      <c r="O179" s="53" t="s">
        <v>135</v>
      </c>
      <c r="P179" s="53">
        <v>16</v>
      </c>
      <c r="Q179" s="53" t="str">
        <f t="shared" si="12"/>
        <v>Pastaza</v>
      </c>
      <c r="R179" s="53" t="s">
        <v>463</v>
      </c>
    </row>
    <row r="180" spans="2:18" ht="15">
      <c r="B180" s="51"/>
      <c r="C180" s="51"/>
      <c r="D180" s="51"/>
      <c r="F180" s="53" t="s">
        <v>139</v>
      </c>
      <c r="G180" s="53">
        <v>17</v>
      </c>
      <c r="H180" s="53" t="s">
        <v>425</v>
      </c>
      <c r="I180" s="53" t="s">
        <v>426</v>
      </c>
      <c r="J180" s="53">
        <v>1701</v>
      </c>
      <c r="K180" s="54" t="s">
        <v>464</v>
      </c>
      <c r="L180" s="53">
        <v>170154</v>
      </c>
      <c r="N180" s="51"/>
      <c r="O180" s="53" t="s">
        <v>139</v>
      </c>
      <c r="P180" s="56">
        <v>17</v>
      </c>
      <c r="Q180" s="53" t="str">
        <f t="shared" si="12"/>
        <v>Pichincha</v>
      </c>
      <c r="R180" s="53" t="s">
        <v>411</v>
      </c>
    </row>
    <row r="181" spans="2:18" ht="15">
      <c r="B181" s="51"/>
      <c r="C181" s="51"/>
      <c r="D181" s="51"/>
      <c r="F181" s="56" t="s">
        <v>139</v>
      </c>
      <c r="G181" s="56">
        <v>17</v>
      </c>
      <c r="H181" s="53" t="s">
        <v>425</v>
      </c>
      <c r="I181" s="53" t="s">
        <v>426</v>
      </c>
      <c r="J181" s="56">
        <v>1701</v>
      </c>
      <c r="K181" s="57" t="s">
        <v>465</v>
      </c>
      <c r="L181" s="56">
        <v>170155</v>
      </c>
      <c r="N181" s="51"/>
      <c r="O181" s="53" t="s">
        <v>139</v>
      </c>
      <c r="P181" s="56">
        <v>17</v>
      </c>
      <c r="Q181" s="53" t="str">
        <f t="shared" si="12"/>
        <v>Pichincha</v>
      </c>
      <c r="R181" s="53" t="s">
        <v>425</v>
      </c>
    </row>
    <row r="182" spans="2:18" ht="15">
      <c r="B182" s="51"/>
      <c r="C182" s="51"/>
      <c r="D182" s="51"/>
      <c r="F182" s="53" t="s">
        <v>139</v>
      </c>
      <c r="G182" s="53">
        <v>17</v>
      </c>
      <c r="H182" s="53" t="s">
        <v>425</v>
      </c>
      <c r="I182" s="53" t="s">
        <v>426</v>
      </c>
      <c r="J182" s="53">
        <v>1701</v>
      </c>
      <c r="K182" s="54" t="s">
        <v>466</v>
      </c>
      <c r="L182" s="53">
        <v>170156</v>
      </c>
      <c r="N182" s="51"/>
      <c r="O182" s="56" t="s">
        <v>139</v>
      </c>
      <c r="P182" s="56">
        <v>17</v>
      </c>
      <c r="Q182" s="53" t="str">
        <f t="shared" si="12"/>
        <v>Pichincha</v>
      </c>
      <c r="R182" s="56" t="s">
        <v>467</v>
      </c>
    </row>
    <row r="183" spans="2:18" ht="15">
      <c r="B183" s="51"/>
      <c r="C183" s="51"/>
      <c r="D183" s="51"/>
      <c r="F183" s="56" t="s">
        <v>139</v>
      </c>
      <c r="G183" s="56">
        <v>17</v>
      </c>
      <c r="H183" s="53" t="s">
        <v>425</v>
      </c>
      <c r="I183" s="53" t="s">
        <v>426</v>
      </c>
      <c r="J183" s="56">
        <v>1701</v>
      </c>
      <c r="K183" s="57" t="s">
        <v>468</v>
      </c>
      <c r="L183" s="56">
        <v>170157</v>
      </c>
      <c r="N183" s="51"/>
      <c r="O183" s="56" t="s">
        <v>139</v>
      </c>
      <c r="P183" s="56">
        <v>17</v>
      </c>
      <c r="Q183" s="53" t="str">
        <f t="shared" si="12"/>
        <v>Pichincha</v>
      </c>
      <c r="R183" s="56" t="s">
        <v>469</v>
      </c>
    </row>
    <row r="184" spans="2:18" ht="15">
      <c r="B184" s="51"/>
      <c r="C184" s="51"/>
      <c r="D184" s="51"/>
      <c r="F184" s="53" t="s">
        <v>139</v>
      </c>
      <c r="G184" s="53">
        <v>17</v>
      </c>
      <c r="H184" s="53" t="s">
        <v>425</v>
      </c>
      <c r="I184" s="53" t="s">
        <v>426</v>
      </c>
      <c r="J184" s="53">
        <v>1701</v>
      </c>
      <c r="K184" s="54" t="s">
        <v>470</v>
      </c>
      <c r="L184" s="53">
        <v>170160</v>
      </c>
      <c r="N184" s="51"/>
      <c r="O184" s="53" t="s">
        <v>139</v>
      </c>
      <c r="P184" s="56">
        <v>17</v>
      </c>
      <c r="Q184" s="53" t="str">
        <f t="shared" si="12"/>
        <v>Pichincha</v>
      </c>
      <c r="R184" s="56" t="s">
        <v>471</v>
      </c>
    </row>
    <row r="185" spans="2:18" ht="15">
      <c r="B185" s="51"/>
      <c r="C185" s="51"/>
      <c r="D185" s="51"/>
      <c r="F185" s="56" t="s">
        <v>139</v>
      </c>
      <c r="G185" s="56">
        <v>17</v>
      </c>
      <c r="H185" s="53" t="s">
        <v>425</v>
      </c>
      <c r="I185" s="53" t="s">
        <v>426</v>
      </c>
      <c r="J185" s="56">
        <v>1701</v>
      </c>
      <c r="K185" s="57" t="s">
        <v>472</v>
      </c>
      <c r="L185" s="56">
        <v>170159</v>
      </c>
      <c r="N185" s="51"/>
      <c r="O185" s="53" t="s">
        <v>139</v>
      </c>
      <c r="P185" s="56">
        <v>17</v>
      </c>
      <c r="Q185" s="53" t="str">
        <f t="shared" si="12"/>
        <v>Pichincha</v>
      </c>
      <c r="R185" s="53" t="s">
        <v>473</v>
      </c>
    </row>
    <row r="186" spans="2:18" ht="15">
      <c r="B186" s="51"/>
      <c r="C186" s="51"/>
      <c r="D186" s="51"/>
      <c r="F186" s="53" t="s">
        <v>139</v>
      </c>
      <c r="G186" s="53">
        <v>17</v>
      </c>
      <c r="H186" s="53" t="s">
        <v>425</v>
      </c>
      <c r="I186" s="53" t="s">
        <v>426</v>
      </c>
      <c r="J186" s="53">
        <v>1701</v>
      </c>
      <c r="K186" s="54" t="s">
        <v>474</v>
      </c>
      <c r="L186" s="53">
        <v>170170</v>
      </c>
      <c r="N186" s="51"/>
      <c r="O186" s="53" t="s">
        <v>139</v>
      </c>
      <c r="P186" s="56">
        <v>17</v>
      </c>
      <c r="Q186" s="53" t="str">
        <f t="shared" si="12"/>
        <v>Pichincha</v>
      </c>
      <c r="R186" s="53" t="s">
        <v>475</v>
      </c>
    </row>
    <row r="187" spans="2:18" ht="15">
      <c r="B187" s="51"/>
      <c r="C187" s="51"/>
      <c r="D187" s="51"/>
      <c r="F187" s="56" t="s">
        <v>139</v>
      </c>
      <c r="G187" s="56">
        <v>17</v>
      </c>
      <c r="H187" s="53" t="s">
        <v>425</v>
      </c>
      <c r="I187" s="53" t="s">
        <v>426</v>
      </c>
      <c r="J187" s="56">
        <v>1701</v>
      </c>
      <c r="K187" s="57" t="s">
        <v>476</v>
      </c>
      <c r="L187" s="56">
        <v>170161</v>
      </c>
      <c r="N187" s="51"/>
      <c r="O187" s="56" t="s">
        <v>139</v>
      </c>
      <c r="P187" s="56">
        <v>17</v>
      </c>
      <c r="Q187" s="53" t="str">
        <f t="shared" si="12"/>
        <v>Pichincha</v>
      </c>
      <c r="R187" s="53" t="s">
        <v>477</v>
      </c>
    </row>
    <row r="188" spans="2:18" ht="15">
      <c r="B188" s="51"/>
      <c r="C188" s="51"/>
      <c r="D188" s="51"/>
      <c r="F188" s="53" t="s">
        <v>139</v>
      </c>
      <c r="G188" s="53">
        <v>17</v>
      </c>
      <c r="H188" s="53" t="s">
        <v>425</v>
      </c>
      <c r="I188" s="53" t="s">
        <v>426</v>
      </c>
      <c r="J188" s="53">
        <v>1701</v>
      </c>
      <c r="K188" s="54" t="s">
        <v>478</v>
      </c>
      <c r="L188" s="53">
        <v>170162</v>
      </c>
      <c r="N188" s="51"/>
      <c r="O188" s="56" t="s">
        <v>141</v>
      </c>
      <c r="P188" s="56">
        <v>18</v>
      </c>
      <c r="Q188" s="56" t="s">
        <v>141</v>
      </c>
      <c r="R188" s="56" t="s">
        <v>189</v>
      </c>
    </row>
    <row r="189" spans="2:18" ht="15">
      <c r="B189" s="51"/>
      <c r="C189" s="51"/>
      <c r="D189" s="51"/>
      <c r="F189" s="56" t="s">
        <v>139</v>
      </c>
      <c r="G189" s="56">
        <v>17</v>
      </c>
      <c r="H189" s="53" t="s">
        <v>425</v>
      </c>
      <c r="I189" s="53" t="s">
        <v>426</v>
      </c>
      <c r="J189" s="56">
        <v>1701</v>
      </c>
      <c r="K189" s="57" t="s">
        <v>479</v>
      </c>
      <c r="L189" s="56">
        <v>170163</v>
      </c>
      <c r="N189" s="51"/>
      <c r="O189" s="56" t="s">
        <v>141</v>
      </c>
      <c r="P189" s="53">
        <v>18</v>
      </c>
      <c r="Q189" s="56" t="s">
        <v>141</v>
      </c>
      <c r="R189" s="56" t="s">
        <v>227</v>
      </c>
    </row>
    <row r="190" spans="2:18" ht="15">
      <c r="B190" s="51"/>
      <c r="C190" s="51"/>
      <c r="D190" s="51"/>
      <c r="F190" s="53" t="s">
        <v>139</v>
      </c>
      <c r="G190" s="53">
        <v>17</v>
      </c>
      <c r="H190" s="53" t="s">
        <v>425</v>
      </c>
      <c r="I190" s="53" t="s">
        <v>426</v>
      </c>
      <c r="J190" s="53">
        <v>1701</v>
      </c>
      <c r="K190" s="54" t="s">
        <v>480</v>
      </c>
      <c r="L190" s="53">
        <v>170164</v>
      </c>
      <c r="N190" s="51"/>
      <c r="O190" s="53" t="s">
        <v>141</v>
      </c>
      <c r="P190" s="56">
        <v>18</v>
      </c>
      <c r="Q190" s="53" t="s">
        <v>141</v>
      </c>
      <c r="R190" s="56" t="s">
        <v>237</v>
      </c>
    </row>
    <row r="191" spans="2:18" ht="15">
      <c r="B191" s="51"/>
      <c r="C191" s="51"/>
      <c r="D191" s="51"/>
      <c r="F191" s="56" t="s">
        <v>139</v>
      </c>
      <c r="G191" s="56">
        <v>17</v>
      </c>
      <c r="H191" s="53" t="s">
        <v>425</v>
      </c>
      <c r="I191" s="53" t="s">
        <v>426</v>
      </c>
      <c r="J191" s="56">
        <v>1701</v>
      </c>
      <c r="K191" s="57" t="s">
        <v>481</v>
      </c>
      <c r="L191" s="56">
        <v>170165</v>
      </c>
      <c r="N191" s="51"/>
      <c r="O191" s="56" t="s">
        <v>141</v>
      </c>
      <c r="P191" s="53">
        <v>18</v>
      </c>
      <c r="Q191" s="56" t="s">
        <v>141</v>
      </c>
      <c r="R191" s="56" t="s">
        <v>239</v>
      </c>
    </row>
    <row r="192" spans="2:18" ht="15">
      <c r="B192" s="51"/>
      <c r="C192" s="51"/>
      <c r="D192" s="51"/>
      <c r="F192" s="53" t="s">
        <v>139</v>
      </c>
      <c r="G192" s="53">
        <v>17</v>
      </c>
      <c r="H192" s="53" t="s">
        <v>425</v>
      </c>
      <c r="I192" s="53" t="s">
        <v>426</v>
      </c>
      <c r="J192" s="53">
        <v>1701</v>
      </c>
      <c r="K192" s="54" t="s">
        <v>482</v>
      </c>
      <c r="L192" s="53">
        <v>170166</v>
      </c>
      <c r="N192" s="51"/>
      <c r="O192" s="53" t="s">
        <v>141</v>
      </c>
      <c r="P192" s="56">
        <v>18</v>
      </c>
      <c r="Q192" s="53" t="s">
        <v>141</v>
      </c>
      <c r="R192" s="53" t="s">
        <v>242</v>
      </c>
    </row>
    <row r="193" spans="2:18" ht="15">
      <c r="B193" s="51"/>
      <c r="C193" s="51"/>
      <c r="D193" s="51"/>
      <c r="F193" s="56" t="s">
        <v>139</v>
      </c>
      <c r="G193" s="56">
        <v>17</v>
      </c>
      <c r="H193" s="53" t="s">
        <v>425</v>
      </c>
      <c r="I193" s="53" t="s">
        <v>426</v>
      </c>
      <c r="J193" s="56">
        <v>1701</v>
      </c>
      <c r="K193" s="57" t="s">
        <v>483</v>
      </c>
      <c r="L193" s="56">
        <v>170168</v>
      </c>
      <c r="N193" s="51"/>
      <c r="O193" s="56" t="s">
        <v>141</v>
      </c>
      <c r="P193" s="53">
        <v>18</v>
      </c>
      <c r="Q193" s="56" t="s">
        <v>141</v>
      </c>
      <c r="R193" s="53" t="s">
        <v>249</v>
      </c>
    </row>
    <row r="194" spans="2:18" ht="15">
      <c r="B194" s="51"/>
      <c r="C194" s="51"/>
      <c r="D194" s="51"/>
      <c r="F194" s="53" t="s">
        <v>139</v>
      </c>
      <c r="G194" s="53">
        <v>17</v>
      </c>
      <c r="H194" s="53" t="s">
        <v>425</v>
      </c>
      <c r="I194" s="53" t="s">
        <v>426</v>
      </c>
      <c r="J194" s="53">
        <v>1701</v>
      </c>
      <c r="K194" s="54" t="s">
        <v>484</v>
      </c>
      <c r="L194" s="53">
        <v>170169</v>
      </c>
      <c r="N194" s="51"/>
      <c r="O194" s="53" t="s">
        <v>141</v>
      </c>
      <c r="P194" s="56">
        <v>18</v>
      </c>
      <c r="Q194" s="53" t="s">
        <v>141</v>
      </c>
      <c r="R194" s="56" t="s">
        <v>255</v>
      </c>
    </row>
    <row r="195" spans="2:18" ht="15">
      <c r="B195" s="51"/>
      <c r="C195" s="51"/>
      <c r="D195" s="51"/>
      <c r="F195" s="56" t="s">
        <v>139</v>
      </c>
      <c r="G195" s="56">
        <v>17</v>
      </c>
      <c r="H195" s="56" t="s">
        <v>467</v>
      </c>
      <c r="I195" s="53" t="str">
        <f t="shared" ref="I195:I202" si="13">MID(H195,1,9)</f>
        <v>Mejía</v>
      </c>
      <c r="J195" s="56">
        <v>1703</v>
      </c>
      <c r="K195" s="57" t="s">
        <v>485</v>
      </c>
      <c r="L195" s="56">
        <v>170356</v>
      </c>
      <c r="N195" s="51"/>
      <c r="O195" s="53" t="s">
        <v>141</v>
      </c>
      <c r="P195" s="53">
        <v>18</v>
      </c>
      <c r="Q195" s="53" t="s">
        <v>141</v>
      </c>
      <c r="R195" s="53" t="s">
        <v>273</v>
      </c>
    </row>
    <row r="196" spans="2:18" ht="15">
      <c r="B196" s="51"/>
      <c r="C196" s="51"/>
      <c r="D196" s="51"/>
      <c r="F196" s="53" t="s">
        <v>139</v>
      </c>
      <c r="G196" s="53">
        <v>17</v>
      </c>
      <c r="H196" s="53" t="s">
        <v>467</v>
      </c>
      <c r="I196" s="53" t="str">
        <f t="shared" si="13"/>
        <v>Mejía</v>
      </c>
      <c r="J196" s="53">
        <v>1703</v>
      </c>
      <c r="K196" s="54" t="s">
        <v>486</v>
      </c>
      <c r="L196" s="53">
        <v>170350</v>
      </c>
      <c r="N196" s="51"/>
      <c r="O196" s="53" t="s">
        <v>141</v>
      </c>
      <c r="P196" s="56">
        <v>18</v>
      </c>
      <c r="Q196" s="53" t="s">
        <v>141</v>
      </c>
      <c r="R196" s="53" t="s">
        <v>288</v>
      </c>
    </row>
    <row r="197" spans="2:18" ht="15">
      <c r="B197" s="51"/>
      <c r="C197" s="51"/>
      <c r="D197" s="51"/>
      <c r="F197" s="53" t="s">
        <v>139</v>
      </c>
      <c r="G197" s="53">
        <v>17</v>
      </c>
      <c r="H197" s="53" t="s">
        <v>467</v>
      </c>
      <c r="I197" s="53" t="str">
        <f t="shared" si="13"/>
        <v>Mejía</v>
      </c>
      <c r="J197" s="53">
        <v>1703</v>
      </c>
      <c r="K197" s="54" t="s">
        <v>487</v>
      </c>
      <c r="L197" s="53">
        <v>170351</v>
      </c>
      <c r="N197" s="51"/>
      <c r="O197" s="53" t="s">
        <v>71</v>
      </c>
      <c r="P197" s="53">
        <v>19</v>
      </c>
      <c r="Q197" s="53" t="s">
        <v>144</v>
      </c>
      <c r="R197" s="53" t="s">
        <v>72</v>
      </c>
    </row>
    <row r="198" spans="2:18" ht="15">
      <c r="B198" s="51"/>
      <c r="C198" s="51"/>
      <c r="D198" s="51"/>
      <c r="F198" s="56" t="s">
        <v>139</v>
      </c>
      <c r="G198" s="56">
        <v>17</v>
      </c>
      <c r="H198" s="56" t="s">
        <v>467</v>
      </c>
      <c r="I198" s="53" t="str">
        <f t="shared" si="13"/>
        <v>Mejía</v>
      </c>
      <c r="J198" s="56">
        <v>1703</v>
      </c>
      <c r="K198" s="57" t="s">
        <v>488</v>
      </c>
      <c r="L198" s="56">
        <v>170352</v>
      </c>
      <c r="N198" s="51"/>
      <c r="O198" s="56" t="s">
        <v>71</v>
      </c>
      <c r="P198" s="56">
        <v>19</v>
      </c>
      <c r="Q198" s="53" t="s">
        <v>144</v>
      </c>
      <c r="R198" s="53" t="s">
        <v>86</v>
      </c>
    </row>
    <row r="199" spans="2:18" ht="15">
      <c r="B199" s="51"/>
      <c r="C199" s="51"/>
      <c r="D199" s="51"/>
      <c r="F199" s="53" t="s">
        <v>139</v>
      </c>
      <c r="G199" s="53">
        <v>17</v>
      </c>
      <c r="H199" s="53" t="s">
        <v>467</v>
      </c>
      <c r="I199" s="53" t="str">
        <f t="shared" si="13"/>
        <v>Mejía</v>
      </c>
      <c r="J199" s="53">
        <v>1703</v>
      </c>
      <c r="K199" s="54" t="s">
        <v>489</v>
      </c>
      <c r="L199" s="53">
        <v>170353</v>
      </c>
      <c r="N199" s="51"/>
      <c r="O199" s="53" t="s">
        <v>71</v>
      </c>
      <c r="P199" s="56">
        <v>19</v>
      </c>
      <c r="Q199" s="53" t="s">
        <v>144</v>
      </c>
      <c r="R199" s="56" t="s">
        <v>112</v>
      </c>
    </row>
    <row r="200" spans="2:18" ht="15">
      <c r="B200" s="51"/>
      <c r="C200" s="51"/>
      <c r="D200" s="51"/>
      <c r="F200" s="56" t="s">
        <v>139</v>
      </c>
      <c r="G200" s="56">
        <v>17</v>
      </c>
      <c r="H200" s="56" t="s">
        <v>467</v>
      </c>
      <c r="I200" s="53" t="str">
        <f t="shared" si="13"/>
        <v>Mejía</v>
      </c>
      <c r="J200" s="56">
        <v>1703</v>
      </c>
      <c r="K200" s="57" t="s">
        <v>490</v>
      </c>
      <c r="L200" s="56">
        <v>170354</v>
      </c>
      <c r="N200" s="51"/>
      <c r="O200" s="56" t="s">
        <v>71</v>
      </c>
      <c r="P200" s="53">
        <v>19</v>
      </c>
      <c r="Q200" s="53" t="s">
        <v>144</v>
      </c>
      <c r="R200" s="56" t="s">
        <v>125</v>
      </c>
    </row>
    <row r="201" spans="2:18" ht="15">
      <c r="B201" s="51"/>
      <c r="C201" s="51"/>
      <c r="D201" s="51"/>
      <c r="F201" s="53" t="s">
        <v>139</v>
      </c>
      <c r="G201" s="53">
        <v>17</v>
      </c>
      <c r="H201" s="53" t="s">
        <v>467</v>
      </c>
      <c r="I201" s="53" t="str">
        <f t="shared" si="13"/>
        <v>Mejía</v>
      </c>
      <c r="J201" s="53">
        <v>1703</v>
      </c>
      <c r="K201" s="54" t="s">
        <v>491</v>
      </c>
      <c r="L201" s="53">
        <v>170355</v>
      </c>
      <c r="N201" s="51"/>
      <c r="O201" s="56" t="s">
        <v>71</v>
      </c>
      <c r="P201" s="56">
        <v>19</v>
      </c>
      <c r="Q201" s="53" t="s">
        <v>144</v>
      </c>
      <c r="R201" s="56" t="s">
        <v>136</v>
      </c>
    </row>
    <row r="202" spans="2:18" ht="15">
      <c r="B202" s="51"/>
      <c r="C202" s="51"/>
      <c r="D202" s="51"/>
      <c r="F202" s="56" t="s">
        <v>139</v>
      </c>
      <c r="G202" s="56">
        <v>17</v>
      </c>
      <c r="H202" s="56" t="s">
        <v>467</v>
      </c>
      <c r="I202" s="53" t="str">
        <f t="shared" si="13"/>
        <v>Mejía</v>
      </c>
      <c r="J202" s="56">
        <v>1703</v>
      </c>
      <c r="K202" s="57" t="s">
        <v>492</v>
      </c>
      <c r="L202" s="56">
        <v>170357</v>
      </c>
      <c r="N202" s="51"/>
      <c r="O202" s="53" t="s">
        <v>71</v>
      </c>
      <c r="P202" s="56">
        <v>19</v>
      </c>
      <c r="Q202" s="53" t="s">
        <v>144</v>
      </c>
      <c r="R202" s="56" t="s">
        <v>151</v>
      </c>
    </row>
    <row r="203" spans="2:18" ht="15">
      <c r="B203" s="51"/>
      <c r="C203" s="51"/>
      <c r="D203" s="51"/>
      <c r="F203" s="56" t="s">
        <v>139</v>
      </c>
      <c r="G203" s="56">
        <v>17</v>
      </c>
      <c r="H203" s="56" t="s">
        <v>469</v>
      </c>
      <c r="I203" s="53" t="s">
        <v>493</v>
      </c>
      <c r="J203" s="56">
        <v>1704</v>
      </c>
      <c r="K203" s="57" t="s">
        <v>494</v>
      </c>
      <c r="L203" s="56">
        <v>170450</v>
      </c>
      <c r="N203" s="51"/>
      <c r="O203" s="53" t="s">
        <v>71</v>
      </c>
      <c r="P203" s="53">
        <v>19</v>
      </c>
      <c r="Q203" s="53" t="s">
        <v>144</v>
      </c>
      <c r="R203" s="53" t="s">
        <v>162</v>
      </c>
    </row>
    <row r="204" spans="2:18" ht="15">
      <c r="B204" s="51"/>
      <c r="C204" s="51"/>
      <c r="D204" s="51"/>
      <c r="F204" s="53" t="s">
        <v>139</v>
      </c>
      <c r="G204" s="53">
        <v>17</v>
      </c>
      <c r="H204" s="53" t="s">
        <v>469</v>
      </c>
      <c r="I204" s="53" t="s">
        <v>493</v>
      </c>
      <c r="J204" s="53">
        <v>1704</v>
      </c>
      <c r="K204" s="54" t="s">
        <v>495</v>
      </c>
      <c r="L204" s="53">
        <v>170454</v>
      </c>
      <c r="N204" s="51"/>
      <c r="O204" s="53" t="s">
        <v>71</v>
      </c>
      <c r="P204" s="53">
        <v>19</v>
      </c>
      <c r="Q204" s="53" t="s">
        <v>144</v>
      </c>
      <c r="R204" s="56" t="s">
        <v>168</v>
      </c>
    </row>
    <row r="205" spans="2:18" ht="15">
      <c r="B205" s="51"/>
      <c r="C205" s="51"/>
      <c r="D205" s="51"/>
      <c r="F205" s="56" t="s">
        <v>139</v>
      </c>
      <c r="G205" s="56">
        <v>17</v>
      </c>
      <c r="H205" s="56" t="s">
        <v>469</v>
      </c>
      <c r="I205" s="53" t="s">
        <v>493</v>
      </c>
      <c r="J205" s="56">
        <v>1704</v>
      </c>
      <c r="K205" s="57" t="s">
        <v>496</v>
      </c>
      <c r="L205" s="56">
        <v>170453</v>
      </c>
      <c r="N205" s="51"/>
      <c r="O205" s="56" t="s">
        <v>71</v>
      </c>
      <c r="P205" s="53">
        <v>19</v>
      </c>
      <c r="Q205" s="53" t="s">
        <v>144</v>
      </c>
      <c r="R205" s="56" t="s">
        <v>174</v>
      </c>
    </row>
    <row r="206" spans="2:18" ht="15">
      <c r="B206" s="51"/>
      <c r="C206" s="51"/>
      <c r="D206" s="51"/>
      <c r="F206" s="56" t="s">
        <v>139</v>
      </c>
      <c r="G206" s="56">
        <v>17</v>
      </c>
      <c r="H206" s="56" t="s">
        <v>469</v>
      </c>
      <c r="I206" s="53" t="s">
        <v>493</v>
      </c>
      <c r="J206" s="56">
        <v>1704</v>
      </c>
      <c r="K206" s="57" t="s">
        <v>497</v>
      </c>
      <c r="L206" s="56">
        <v>170452</v>
      </c>
      <c r="N206" s="51"/>
      <c r="O206" s="56" t="s">
        <v>147</v>
      </c>
      <c r="P206" s="53">
        <v>20</v>
      </c>
      <c r="Q206" s="56" t="s">
        <v>147</v>
      </c>
      <c r="R206" s="53" t="s">
        <v>498</v>
      </c>
    </row>
    <row r="207" spans="2:18" ht="15">
      <c r="B207" s="51"/>
      <c r="C207" s="51"/>
      <c r="D207" s="51"/>
      <c r="F207" s="53" t="s">
        <v>139</v>
      </c>
      <c r="G207" s="53">
        <v>17</v>
      </c>
      <c r="H207" s="53" t="s">
        <v>469</v>
      </c>
      <c r="I207" s="53" t="s">
        <v>493</v>
      </c>
      <c r="J207" s="53">
        <v>1704</v>
      </c>
      <c r="K207" s="54" t="s">
        <v>499</v>
      </c>
      <c r="L207" s="53">
        <v>170451</v>
      </c>
      <c r="N207" s="51"/>
      <c r="O207" s="56" t="s">
        <v>147</v>
      </c>
      <c r="P207" s="53">
        <v>20</v>
      </c>
      <c r="Q207" s="56" t="s">
        <v>147</v>
      </c>
      <c r="R207" s="53" t="s">
        <v>500</v>
      </c>
    </row>
    <row r="208" spans="2:18" ht="15">
      <c r="B208" s="51"/>
      <c r="C208" s="51"/>
      <c r="D208" s="51"/>
      <c r="F208" s="56" t="s">
        <v>139</v>
      </c>
      <c r="G208" s="56">
        <v>17</v>
      </c>
      <c r="H208" s="56" t="s">
        <v>471</v>
      </c>
      <c r="I208" s="53" t="s">
        <v>501</v>
      </c>
      <c r="J208" s="56">
        <v>1708</v>
      </c>
      <c r="K208" s="57" t="s">
        <v>471</v>
      </c>
      <c r="L208" s="56">
        <v>170850</v>
      </c>
      <c r="N208" s="51"/>
      <c r="O208" s="56" t="s">
        <v>147</v>
      </c>
      <c r="P208" s="53">
        <v>20</v>
      </c>
      <c r="Q208" s="56" t="s">
        <v>147</v>
      </c>
      <c r="R208" s="56" t="s">
        <v>502</v>
      </c>
    </row>
    <row r="209" spans="2:18" ht="15">
      <c r="B209" s="51"/>
      <c r="C209" s="51"/>
      <c r="D209" s="51"/>
      <c r="F209" s="53" t="s">
        <v>139</v>
      </c>
      <c r="G209" s="53">
        <v>17</v>
      </c>
      <c r="H209" s="53" t="s">
        <v>473</v>
      </c>
      <c r="I209" s="53" t="s">
        <v>503</v>
      </c>
      <c r="J209" s="53">
        <v>1709</v>
      </c>
      <c r="K209" s="54" t="s">
        <v>473</v>
      </c>
      <c r="L209" s="53">
        <v>170950</v>
      </c>
      <c r="N209" s="51"/>
      <c r="O209" s="53" t="s">
        <v>150</v>
      </c>
      <c r="P209" s="53">
        <v>21</v>
      </c>
      <c r="Q209" s="53" t="s">
        <v>150</v>
      </c>
      <c r="R209" s="53" t="s">
        <v>293</v>
      </c>
    </row>
    <row r="210" spans="2:18" ht="15">
      <c r="B210" s="51"/>
      <c r="C210" s="51"/>
      <c r="D210" s="51"/>
      <c r="F210" s="53" t="s">
        <v>139</v>
      </c>
      <c r="G210" s="53">
        <v>17</v>
      </c>
      <c r="H210" s="53" t="s">
        <v>475</v>
      </c>
      <c r="I210" s="53" t="str">
        <f>MID(H210,1,9)</f>
        <v>Rumiñahui</v>
      </c>
      <c r="J210" s="53">
        <v>1705</v>
      </c>
      <c r="K210" s="54" t="s">
        <v>504</v>
      </c>
      <c r="L210" s="53">
        <v>170551</v>
      </c>
      <c r="N210" s="51"/>
      <c r="O210" s="53" t="s">
        <v>150</v>
      </c>
      <c r="P210" s="53">
        <v>21</v>
      </c>
      <c r="Q210" s="53" t="s">
        <v>150</v>
      </c>
      <c r="R210" s="56" t="s">
        <v>300</v>
      </c>
    </row>
    <row r="211" spans="2:18" ht="15">
      <c r="B211" s="51"/>
      <c r="C211" s="51"/>
      <c r="D211" s="51"/>
      <c r="F211" s="56" t="s">
        <v>139</v>
      </c>
      <c r="G211" s="56">
        <v>17</v>
      </c>
      <c r="H211" s="56" t="s">
        <v>475</v>
      </c>
      <c r="I211" s="53" t="str">
        <f>MID(H211,1,9)</f>
        <v>Rumiñahui</v>
      </c>
      <c r="J211" s="56">
        <v>1705</v>
      </c>
      <c r="K211" s="57" t="s">
        <v>252</v>
      </c>
      <c r="L211" s="56">
        <v>170552</v>
      </c>
      <c r="N211" s="51"/>
      <c r="O211" s="56" t="s">
        <v>150</v>
      </c>
      <c r="P211" s="53">
        <v>21</v>
      </c>
      <c r="Q211" s="56" t="s">
        <v>150</v>
      </c>
      <c r="R211" s="53" t="s">
        <v>306</v>
      </c>
    </row>
    <row r="212" spans="2:18" ht="15">
      <c r="B212" s="51"/>
      <c r="C212" s="51"/>
      <c r="D212" s="51"/>
      <c r="F212" s="56" t="s">
        <v>139</v>
      </c>
      <c r="G212" s="56">
        <v>17</v>
      </c>
      <c r="H212" s="56" t="s">
        <v>475</v>
      </c>
      <c r="I212" s="53" t="str">
        <f>MID(H212,1,9)</f>
        <v>Rumiñahui</v>
      </c>
      <c r="J212" s="56">
        <v>1705</v>
      </c>
      <c r="K212" s="57" t="s">
        <v>505</v>
      </c>
      <c r="L212" s="56">
        <v>170550</v>
      </c>
      <c r="N212" s="51"/>
      <c r="O212" s="53" t="s">
        <v>150</v>
      </c>
      <c r="P212" s="53">
        <v>21</v>
      </c>
      <c r="Q212" s="53" t="s">
        <v>150</v>
      </c>
      <c r="R212" s="56" t="s">
        <v>315</v>
      </c>
    </row>
    <row r="213" spans="2:18" ht="15">
      <c r="B213" s="51"/>
      <c r="C213" s="51"/>
      <c r="D213" s="51"/>
      <c r="F213" s="53" t="s">
        <v>139</v>
      </c>
      <c r="G213" s="53">
        <v>17</v>
      </c>
      <c r="H213" s="53" t="s">
        <v>477</v>
      </c>
      <c r="I213" s="53" t="s">
        <v>506</v>
      </c>
      <c r="J213" s="53">
        <v>1707</v>
      </c>
      <c r="K213" s="54" t="s">
        <v>507</v>
      </c>
      <c r="L213" s="53">
        <v>170751</v>
      </c>
      <c r="N213" s="51"/>
      <c r="O213" s="56" t="s">
        <v>150</v>
      </c>
      <c r="P213" s="53">
        <v>21</v>
      </c>
      <c r="Q213" s="56" t="s">
        <v>150</v>
      </c>
      <c r="R213" s="56" t="s">
        <v>333</v>
      </c>
    </row>
    <row r="214" spans="2:18" ht="15">
      <c r="B214" s="51"/>
      <c r="C214" s="51"/>
      <c r="D214" s="51"/>
      <c r="F214" s="56" t="s">
        <v>139</v>
      </c>
      <c r="G214" s="56">
        <v>17</v>
      </c>
      <c r="H214" s="53" t="s">
        <v>477</v>
      </c>
      <c r="I214" s="53" t="s">
        <v>506</v>
      </c>
      <c r="J214" s="56">
        <v>1707</v>
      </c>
      <c r="K214" s="57" t="s">
        <v>508</v>
      </c>
      <c r="L214" s="56">
        <v>170750</v>
      </c>
      <c r="N214" s="51"/>
      <c r="O214" s="53" t="s">
        <v>150</v>
      </c>
      <c r="P214" s="53">
        <v>21</v>
      </c>
      <c r="Q214" s="53" t="s">
        <v>150</v>
      </c>
      <c r="R214" s="56" t="s">
        <v>342</v>
      </c>
    </row>
    <row r="215" spans="2:18" ht="15">
      <c r="B215" s="51"/>
      <c r="C215" s="51"/>
      <c r="D215" s="51"/>
      <c r="F215" s="53"/>
      <c r="G215" s="53"/>
      <c r="H215" s="53"/>
      <c r="I215" s="53"/>
      <c r="J215" s="53"/>
      <c r="K215" s="54"/>
      <c r="L215" s="53"/>
      <c r="N215" s="51"/>
      <c r="O215" s="56" t="s">
        <v>150</v>
      </c>
      <c r="P215" s="53">
        <v>21</v>
      </c>
      <c r="Q215" s="56" t="s">
        <v>150</v>
      </c>
      <c r="R215" s="53" t="s">
        <v>354</v>
      </c>
    </row>
    <row r="216" spans="2:18" ht="15">
      <c r="B216" s="51"/>
      <c r="C216" s="51"/>
      <c r="D216" s="51"/>
      <c r="F216" s="56" t="s">
        <v>135</v>
      </c>
      <c r="G216" s="56">
        <v>16</v>
      </c>
      <c r="H216" s="56" t="s">
        <v>458</v>
      </c>
      <c r="I216" s="53" t="str">
        <f>MID(H216,1,9)</f>
        <v>Arajuno</v>
      </c>
      <c r="J216" s="56">
        <v>1604</v>
      </c>
      <c r="K216" s="57" t="s">
        <v>509</v>
      </c>
      <c r="L216" s="56">
        <v>160451</v>
      </c>
      <c r="N216" s="51"/>
      <c r="O216" s="56" t="s">
        <v>154</v>
      </c>
      <c r="P216" s="56">
        <v>22</v>
      </c>
      <c r="Q216" s="53" t="str">
        <f>O216</f>
        <v>Orellana</v>
      </c>
      <c r="R216" s="56" t="s">
        <v>510</v>
      </c>
    </row>
    <row r="217" spans="2:18" ht="15">
      <c r="B217" s="51"/>
      <c r="C217" s="51"/>
      <c r="D217" s="51"/>
      <c r="F217" s="56" t="s">
        <v>135</v>
      </c>
      <c r="G217" s="56">
        <v>16</v>
      </c>
      <c r="H217" s="56" t="s">
        <v>458</v>
      </c>
      <c r="I217" s="53" t="str">
        <f>MID(H217,1,9)</f>
        <v>Arajuno</v>
      </c>
      <c r="J217" s="56">
        <v>1604</v>
      </c>
      <c r="K217" s="57" t="s">
        <v>458</v>
      </c>
      <c r="L217" s="56">
        <v>160450</v>
      </c>
      <c r="N217" s="51"/>
      <c r="O217" s="56" t="s">
        <v>154</v>
      </c>
      <c r="P217" s="53">
        <v>22</v>
      </c>
      <c r="Q217" s="53" t="str">
        <f>O217</f>
        <v>Orellana</v>
      </c>
      <c r="R217" s="56" t="s">
        <v>511</v>
      </c>
    </row>
    <row r="218" spans="2:18" ht="15">
      <c r="B218" s="51"/>
      <c r="C218" s="51"/>
      <c r="D218" s="51"/>
      <c r="F218" s="56" t="s">
        <v>135</v>
      </c>
      <c r="G218" s="56">
        <v>16</v>
      </c>
      <c r="H218" s="56" t="s">
        <v>460</v>
      </c>
      <c r="I218" s="53" t="str">
        <f>MID(H218,1,9)</f>
        <v>Mera</v>
      </c>
      <c r="J218" s="56">
        <v>1602</v>
      </c>
      <c r="K218" s="57" t="s">
        <v>512</v>
      </c>
      <c r="L218" s="56">
        <v>160252</v>
      </c>
      <c r="N218" s="51"/>
      <c r="O218" s="53" t="s">
        <v>154</v>
      </c>
      <c r="P218" s="56">
        <v>22</v>
      </c>
      <c r="Q218" s="53" t="str">
        <f>O218</f>
        <v>Orellana</v>
      </c>
      <c r="R218" s="53" t="s">
        <v>513</v>
      </c>
    </row>
    <row r="219" spans="2:18" ht="15">
      <c r="B219" s="51"/>
      <c r="C219" s="51"/>
      <c r="D219" s="51"/>
      <c r="F219" s="53" t="s">
        <v>135</v>
      </c>
      <c r="G219" s="53">
        <v>16</v>
      </c>
      <c r="H219" s="53" t="s">
        <v>460</v>
      </c>
      <c r="I219" s="53" t="str">
        <f>MID(H219,1,9)</f>
        <v>Mera</v>
      </c>
      <c r="J219" s="53">
        <v>1602</v>
      </c>
      <c r="K219" s="54" t="s">
        <v>514</v>
      </c>
      <c r="L219" s="53">
        <v>160251</v>
      </c>
      <c r="N219" s="51"/>
      <c r="O219" s="56" t="s">
        <v>154</v>
      </c>
      <c r="P219" s="53">
        <v>22</v>
      </c>
      <c r="Q219" s="53" t="str">
        <f>O219</f>
        <v>Orellana</v>
      </c>
      <c r="R219" s="53" t="s">
        <v>154</v>
      </c>
    </row>
    <row r="220" spans="2:18" ht="15">
      <c r="B220" s="51"/>
      <c r="C220" s="51"/>
      <c r="D220" s="51"/>
      <c r="F220" s="56" t="s">
        <v>135</v>
      </c>
      <c r="G220" s="56">
        <v>16</v>
      </c>
      <c r="H220" s="56" t="s">
        <v>460</v>
      </c>
      <c r="I220" s="53" t="str">
        <f>MID(H220,1,9)</f>
        <v>Mera</v>
      </c>
      <c r="J220" s="56">
        <v>1602</v>
      </c>
      <c r="K220" s="57" t="s">
        <v>460</v>
      </c>
      <c r="L220" s="56">
        <v>160250</v>
      </c>
      <c r="N220" s="51"/>
      <c r="O220" s="53" t="s">
        <v>157</v>
      </c>
      <c r="P220" s="53">
        <v>23</v>
      </c>
      <c r="Q220" s="53" t="s">
        <v>158</v>
      </c>
      <c r="R220" s="53" t="s">
        <v>366</v>
      </c>
    </row>
    <row r="221" spans="2:18" ht="15">
      <c r="B221" s="51"/>
      <c r="C221" s="51"/>
      <c r="D221" s="51"/>
      <c r="F221" s="56" t="s">
        <v>135</v>
      </c>
      <c r="G221" s="56">
        <v>16</v>
      </c>
      <c r="H221" s="56" t="s">
        <v>135</v>
      </c>
      <c r="I221" s="53" t="s">
        <v>515</v>
      </c>
      <c r="J221" s="56">
        <v>1601</v>
      </c>
      <c r="K221" s="57" t="s">
        <v>516</v>
      </c>
      <c r="L221" s="56">
        <v>160163</v>
      </c>
      <c r="N221" s="51"/>
      <c r="O221" s="56" t="s">
        <v>517</v>
      </c>
      <c r="P221" s="53">
        <v>23</v>
      </c>
      <c r="Q221" s="53" t="s">
        <v>158</v>
      </c>
      <c r="R221" s="56" t="s">
        <v>375</v>
      </c>
    </row>
    <row r="222" spans="2:18" ht="15">
      <c r="B222" s="51"/>
      <c r="C222" s="51"/>
      <c r="D222" s="51"/>
      <c r="F222" s="53" t="s">
        <v>135</v>
      </c>
      <c r="G222" s="53">
        <v>16</v>
      </c>
      <c r="H222" s="53" t="s">
        <v>135</v>
      </c>
      <c r="I222" s="53" t="s">
        <v>515</v>
      </c>
      <c r="J222" s="53">
        <v>1601</v>
      </c>
      <c r="K222" s="54" t="s">
        <v>244</v>
      </c>
      <c r="L222" s="53">
        <v>160166</v>
      </c>
      <c r="N222" s="51"/>
      <c r="O222" s="53" t="s">
        <v>160</v>
      </c>
      <c r="P222" s="56">
        <v>24</v>
      </c>
      <c r="Q222" s="53" t="s">
        <v>161</v>
      </c>
      <c r="R222" s="53" t="s">
        <v>391</v>
      </c>
    </row>
    <row r="223" spans="2:18" ht="15">
      <c r="B223" s="51"/>
      <c r="C223" s="51"/>
      <c r="D223" s="51"/>
      <c r="F223" s="56" t="s">
        <v>135</v>
      </c>
      <c r="G223" s="56">
        <v>16</v>
      </c>
      <c r="H223" s="56" t="s">
        <v>135</v>
      </c>
      <c r="I223" s="53" t="s">
        <v>515</v>
      </c>
      <c r="J223" s="56">
        <v>1601</v>
      </c>
      <c r="K223" s="57" t="s">
        <v>518</v>
      </c>
      <c r="L223" s="56">
        <v>160165</v>
      </c>
      <c r="N223" s="51"/>
      <c r="O223" s="53" t="s">
        <v>160</v>
      </c>
      <c r="P223" s="53">
        <v>24</v>
      </c>
      <c r="Q223" s="53" t="s">
        <v>161</v>
      </c>
      <c r="R223" s="53" t="s">
        <v>393</v>
      </c>
    </row>
    <row r="224" spans="2:18" ht="15">
      <c r="B224" s="51"/>
      <c r="C224" s="51"/>
      <c r="D224" s="51"/>
      <c r="F224" s="53" t="s">
        <v>135</v>
      </c>
      <c r="G224" s="53">
        <v>16</v>
      </c>
      <c r="H224" s="53" t="s">
        <v>135</v>
      </c>
      <c r="I224" s="53" t="s">
        <v>515</v>
      </c>
      <c r="J224" s="53">
        <v>1601</v>
      </c>
      <c r="K224" s="54" t="s">
        <v>519</v>
      </c>
      <c r="L224" s="53">
        <v>160164</v>
      </c>
      <c r="N224" s="51"/>
      <c r="O224" s="56" t="s">
        <v>160</v>
      </c>
      <c r="P224" s="53">
        <v>24</v>
      </c>
      <c r="Q224" s="53" t="s">
        <v>161</v>
      </c>
      <c r="R224" s="56" t="s">
        <v>160</v>
      </c>
    </row>
    <row r="225" spans="2:18" ht="15">
      <c r="B225" s="51"/>
      <c r="C225" s="51"/>
      <c r="D225" s="51"/>
      <c r="F225" s="53" t="s">
        <v>135</v>
      </c>
      <c r="G225" s="53">
        <v>16</v>
      </c>
      <c r="H225" s="53" t="s">
        <v>135</v>
      </c>
      <c r="I225" s="53" t="s">
        <v>515</v>
      </c>
      <c r="J225" s="53">
        <v>1601</v>
      </c>
      <c r="K225" s="54" t="s">
        <v>520</v>
      </c>
      <c r="L225" s="53">
        <v>160162</v>
      </c>
      <c r="N225" s="51"/>
      <c r="O225" s="51"/>
      <c r="P225" s="51"/>
      <c r="Q225" s="51"/>
      <c r="R225" s="51"/>
    </row>
    <row r="226" spans="2:18" ht="15">
      <c r="F226" s="56" t="s">
        <v>135</v>
      </c>
      <c r="G226" s="56">
        <v>16</v>
      </c>
      <c r="H226" s="56" t="s">
        <v>135</v>
      </c>
      <c r="I226" s="53" t="s">
        <v>515</v>
      </c>
      <c r="J226" s="56">
        <v>1601</v>
      </c>
      <c r="K226" s="57" t="s">
        <v>521</v>
      </c>
      <c r="L226" s="56">
        <v>160161</v>
      </c>
      <c r="N226" s="51"/>
      <c r="O226" s="51"/>
      <c r="P226" s="51"/>
      <c r="Q226" s="51"/>
      <c r="R226" s="51"/>
    </row>
    <row r="227" spans="2:18" ht="15">
      <c r="F227" s="53" t="s">
        <v>135</v>
      </c>
      <c r="G227" s="53">
        <v>16</v>
      </c>
      <c r="H227" s="53" t="s">
        <v>135</v>
      </c>
      <c r="I227" s="53" t="s">
        <v>515</v>
      </c>
      <c r="J227" s="53">
        <v>1601</v>
      </c>
      <c r="K227" s="54" t="s">
        <v>522</v>
      </c>
      <c r="L227" s="53">
        <v>160159</v>
      </c>
      <c r="N227" s="51"/>
      <c r="O227" s="51"/>
      <c r="P227" s="51"/>
      <c r="Q227" s="51"/>
      <c r="R227" s="51"/>
    </row>
    <row r="228" spans="2:18" ht="15">
      <c r="F228" s="56" t="s">
        <v>135</v>
      </c>
      <c r="G228" s="56">
        <v>16</v>
      </c>
      <c r="H228" s="56" t="s">
        <v>135</v>
      </c>
      <c r="I228" s="53" t="s">
        <v>515</v>
      </c>
      <c r="J228" s="56">
        <v>1601</v>
      </c>
      <c r="K228" s="57" t="s">
        <v>523</v>
      </c>
      <c r="L228" s="56">
        <v>160158</v>
      </c>
      <c r="N228" s="51"/>
      <c r="O228" s="51"/>
      <c r="P228" s="51"/>
      <c r="Q228" s="51"/>
      <c r="R228" s="51"/>
    </row>
    <row r="229" spans="2:18" ht="15">
      <c r="F229" s="53" t="s">
        <v>135</v>
      </c>
      <c r="G229" s="53">
        <v>16</v>
      </c>
      <c r="H229" s="53" t="s">
        <v>135</v>
      </c>
      <c r="I229" s="53" t="s">
        <v>515</v>
      </c>
      <c r="J229" s="53">
        <v>1601</v>
      </c>
      <c r="K229" s="54" t="s">
        <v>524</v>
      </c>
      <c r="L229" s="53">
        <v>160157</v>
      </c>
      <c r="N229" s="51"/>
      <c r="O229" s="51"/>
      <c r="P229" s="51"/>
      <c r="Q229" s="51"/>
      <c r="R229" s="51"/>
    </row>
    <row r="230" spans="2:18" ht="15">
      <c r="F230" s="56" t="s">
        <v>135</v>
      </c>
      <c r="G230" s="56">
        <v>16</v>
      </c>
      <c r="H230" s="56" t="s">
        <v>135</v>
      </c>
      <c r="I230" s="53" t="s">
        <v>515</v>
      </c>
      <c r="J230" s="56">
        <v>1601</v>
      </c>
      <c r="K230" s="57" t="s">
        <v>525</v>
      </c>
      <c r="L230" s="56">
        <v>160156</v>
      </c>
      <c r="N230" s="51"/>
      <c r="O230" s="51"/>
      <c r="P230" s="51"/>
      <c r="Q230" s="51"/>
      <c r="R230" s="51"/>
    </row>
    <row r="231" spans="2:18" ht="15">
      <c r="F231" s="53" t="s">
        <v>135</v>
      </c>
      <c r="G231" s="53">
        <v>16</v>
      </c>
      <c r="H231" s="53" t="s">
        <v>135</v>
      </c>
      <c r="I231" s="53" t="s">
        <v>515</v>
      </c>
      <c r="J231" s="53">
        <v>1601</v>
      </c>
      <c r="K231" s="54" t="s">
        <v>526</v>
      </c>
      <c r="L231" s="53">
        <v>160155</v>
      </c>
      <c r="N231" s="51"/>
      <c r="O231" s="51"/>
      <c r="P231" s="51"/>
      <c r="Q231" s="51"/>
      <c r="R231" s="51"/>
    </row>
    <row r="232" spans="2:18" ht="15">
      <c r="F232" s="56" t="s">
        <v>135</v>
      </c>
      <c r="G232" s="56">
        <v>16</v>
      </c>
      <c r="H232" s="56" t="s">
        <v>135</v>
      </c>
      <c r="I232" s="53" t="s">
        <v>515</v>
      </c>
      <c r="J232" s="56">
        <v>1601</v>
      </c>
      <c r="K232" s="57" t="s">
        <v>527</v>
      </c>
      <c r="L232" s="56">
        <v>160154</v>
      </c>
      <c r="N232" s="51"/>
      <c r="O232" s="51"/>
      <c r="P232" s="51"/>
      <c r="Q232" s="51"/>
      <c r="R232" s="51"/>
    </row>
    <row r="233" spans="2:18" ht="15">
      <c r="F233" s="53" t="s">
        <v>135</v>
      </c>
      <c r="G233" s="53">
        <v>16</v>
      </c>
      <c r="H233" s="53" t="s">
        <v>135</v>
      </c>
      <c r="I233" s="53" t="s">
        <v>515</v>
      </c>
      <c r="J233" s="53">
        <v>1601</v>
      </c>
      <c r="K233" s="54" t="s">
        <v>528</v>
      </c>
      <c r="L233" s="53">
        <v>160150</v>
      </c>
      <c r="N233" s="51"/>
      <c r="O233" s="51"/>
      <c r="P233" s="51"/>
      <c r="Q233" s="51"/>
      <c r="R233" s="51"/>
    </row>
    <row r="234" spans="2:18" ht="15">
      <c r="F234" s="53" t="s">
        <v>135</v>
      </c>
      <c r="G234" s="53">
        <v>16</v>
      </c>
      <c r="H234" s="53" t="s">
        <v>135</v>
      </c>
      <c r="I234" s="53" t="s">
        <v>515</v>
      </c>
      <c r="J234" s="53">
        <v>1601</v>
      </c>
      <c r="K234" s="54" t="s">
        <v>529</v>
      </c>
      <c r="L234" s="53">
        <v>160152</v>
      </c>
      <c r="N234" s="51"/>
      <c r="O234" s="51"/>
      <c r="P234" s="51"/>
      <c r="Q234" s="51"/>
      <c r="R234" s="51"/>
    </row>
    <row r="235" spans="2:18" ht="15">
      <c r="F235" s="53" t="s">
        <v>135</v>
      </c>
      <c r="G235" s="53">
        <v>16</v>
      </c>
      <c r="H235" s="53" t="s">
        <v>463</v>
      </c>
      <c r="I235" s="53" t="s">
        <v>530</v>
      </c>
      <c r="J235" s="53">
        <v>1603</v>
      </c>
      <c r="K235" s="54" t="s">
        <v>463</v>
      </c>
      <c r="L235" s="53">
        <v>160350</v>
      </c>
      <c r="N235" s="51"/>
      <c r="O235" s="51"/>
      <c r="P235" s="51"/>
      <c r="Q235" s="51"/>
      <c r="R235" s="51"/>
    </row>
    <row r="236" spans="2:18" ht="15">
      <c r="F236" s="56" t="s">
        <v>135</v>
      </c>
      <c r="G236" s="56">
        <v>16</v>
      </c>
      <c r="H236" s="56" t="s">
        <v>463</v>
      </c>
      <c r="I236" s="53" t="s">
        <v>530</v>
      </c>
      <c r="J236" s="56">
        <v>1603</v>
      </c>
      <c r="K236" s="57" t="s">
        <v>531</v>
      </c>
      <c r="L236" s="56">
        <v>160351</v>
      </c>
      <c r="N236" s="51"/>
      <c r="O236" s="51"/>
      <c r="P236" s="51"/>
      <c r="Q236" s="51"/>
      <c r="R236" s="51"/>
    </row>
    <row r="237" spans="2:18" ht="15">
      <c r="F237" s="56"/>
      <c r="G237" s="56"/>
      <c r="H237" s="56"/>
      <c r="I237" s="53"/>
      <c r="J237" s="56"/>
      <c r="K237" s="57"/>
      <c r="L237" s="56"/>
      <c r="N237" s="51"/>
      <c r="O237" s="51"/>
      <c r="P237" s="51"/>
      <c r="Q237" s="51"/>
      <c r="R237" s="51"/>
    </row>
    <row r="238" spans="2:18" ht="15">
      <c r="F238" s="56" t="s">
        <v>154</v>
      </c>
      <c r="G238" s="56">
        <v>22</v>
      </c>
      <c r="H238" s="56" t="s">
        <v>510</v>
      </c>
      <c r="I238" s="53" t="str">
        <f t="shared" ref="I238:I243" si="14">MID(H238,1,9)</f>
        <v>Aguarico</v>
      </c>
      <c r="J238" s="56">
        <v>2202</v>
      </c>
      <c r="K238" s="57" t="s">
        <v>532</v>
      </c>
      <c r="L238" s="56">
        <v>220252</v>
      </c>
      <c r="N238" s="51"/>
      <c r="O238" s="51"/>
      <c r="P238" s="51"/>
      <c r="Q238" s="51"/>
      <c r="R238" s="51"/>
    </row>
    <row r="239" spans="2:18" ht="15">
      <c r="F239" s="53" t="s">
        <v>154</v>
      </c>
      <c r="G239" s="53">
        <v>22</v>
      </c>
      <c r="H239" s="53" t="s">
        <v>510</v>
      </c>
      <c r="I239" s="53" t="str">
        <f t="shared" si="14"/>
        <v>Aguarico</v>
      </c>
      <c r="J239" s="53">
        <v>2202</v>
      </c>
      <c r="K239" s="54" t="s">
        <v>533</v>
      </c>
      <c r="L239" s="53">
        <v>220253</v>
      </c>
      <c r="N239" s="51"/>
      <c r="O239" s="51"/>
      <c r="P239" s="51"/>
      <c r="Q239" s="51"/>
      <c r="R239" s="51"/>
    </row>
    <row r="240" spans="2:18" ht="15">
      <c r="F240" s="56" t="s">
        <v>154</v>
      </c>
      <c r="G240" s="56">
        <v>22</v>
      </c>
      <c r="H240" s="56" t="s">
        <v>510</v>
      </c>
      <c r="I240" s="53" t="str">
        <f t="shared" si="14"/>
        <v>Aguarico</v>
      </c>
      <c r="J240" s="56">
        <v>2202</v>
      </c>
      <c r="K240" s="57" t="s">
        <v>534</v>
      </c>
      <c r="L240" s="56">
        <v>220250</v>
      </c>
      <c r="N240" s="51"/>
      <c r="O240" s="51"/>
      <c r="P240" s="51"/>
      <c r="Q240" s="51"/>
      <c r="R240" s="51"/>
    </row>
    <row r="241" spans="6:18" ht="15">
      <c r="F241" s="53" t="s">
        <v>154</v>
      </c>
      <c r="G241" s="53">
        <v>22</v>
      </c>
      <c r="H241" s="53" t="s">
        <v>510</v>
      </c>
      <c r="I241" s="53" t="str">
        <f t="shared" si="14"/>
        <v>Aguarico</v>
      </c>
      <c r="J241" s="53">
        <v>2202</v>
      </c>
      <c r="K241" s="54" t="s">
        <v>535</v>
      </c>
      <c r="L241" s="53">
        <v>220254</v>
      </c>
      <c r="N241" s="51"/>
      <c r="O241" s="51"/>
      <c r="P241" s="51"/>
      <c r="Q241" s="51"/>
      <c r="R241" s="51"/>
    </row>
    <row r="242" spans="6:18" ht="15">
      <c r="F242" s="56" t="s">
        <v>154</v>
      </c>
      <c r="G242" s="56">
        <v>22</v>
      </c>
      <c r="H242" s="56" t="s">
        <v>510</v>
      </c>
      <c r="I242" s="53" t="str">
        <f t="shared" si="14"/>
        <v>Aguarico</v>
      </c>
      <c r="J242" s="56">
        <v>2202</v>
      </c>
      <c r="K242" s="57" t="s">
        <v>536</v>
      </c>
      <c r="L242" s="56">
        <v>220255</v>
      </c>
      <c r="N242" s="51"/>
      <c r="O242" s="51"/>
      <c r="P242" s="51"/>
      <c r="Q242" s="51"/>
      <c r="R242" s="51"/>
    </row>
    <row r="243" spans="6:18" ht="15">
      <c r="F243" s="56" t="s">
        <v>154</v>
      </c>
      <c r="G243" s="56">
        <v>22</v>
      </c>
      <c r="H243" s="56" t="s">
        <v>510</v>
      </c>
      <c r="I243" s="53" t="str">
        <f t="shared" si="14"/>
        <v>Aguarico</v>
      </c>
      <c r="J243" s="56">
        <v>2202</v>
      </c>
      <c r="K243" s="57" t="s">
        <v>537</v>
      </c>
      <c r="L243" s="56">
        <v>220251</v>
      </c>
      <c r="N243" s="51"/>
      <c r="O243" s="51"/>
      <c r="P243" s="51"/>
      <c r="Q243" s="51"/>
      <c r="R243" s="51"/>
    </row>
    <row r="244" spans="6:18" ht="15">
      <c r="F244" s="56" t="s">
        <v>154</v>
      </c>
      <c r="G244" s="56">
        <v>22</v>
      </c>
      <c r="H244" s="56" t="s">
        <v>511</v>
      </c>
      <c r="I244" s="53" t="s">
        <v>538</v>
      </c>
      <c r="J244" s="56">
        <v>2203</v>
      </c>
      <c r="K244" s="57" t="s">
        <v>539</v>
      </c>
      <c r="L244" s="56">
        <v>220352</v>
      </c>
      <c r="N244" s="51"/>
      <c r="O244" s="51"/>
      <c r="P244" s="51"/>
      <c r="Q244" s="51"/>
      <c r="R244" s="51"/>
    </row>
    <row r="245" spans="6:18" ht="15">
      <c r="F245" s="53" t="s">
        <v>154</v>
      </c>
      <c r="G245" s="53">
        <v>22</v>
      </c>
      <c r="H245" s="56" t="s">
        <v>511</v>
      </c>
      <c r="I245" s="53" t="s">
        <v>538</v>
      </c>
      <c r="J245" s="53">
        <v>2203</v>
      </c>
      <c r="K245" s="54" t="s">
        <v>540</v>
      </c>
      <c r="L245" s="53">
        <v>220350</v>
      </c>
      <c r="N245" s="51"/>
      <c r="O245" s="51"/>
      <c r="P245" s="51"/>
      <c r="Q245" s="51"/>
      <c r="R245" s="51"/>
    </row>
    <row r="246" spans="6:18" ht="15">
      <c r="F246" s="53" t="s">
        <v>154</v>
      </c>
      <c r="G246" s="53">
        <v>22</v>
      </c>
      <c r="H246" s="56" t="s">
        <v>511</v>
      </c>
      <c r="I246" s="53" t="s">
        <v>538</v>
      </c>
      <c r="J246" s="53">
        <v>2203</v>
      </c>
      <c r="K246" s="54" t="s">
        <v>541</v>
      </c>
      <c r="L246" s="53">
        <v>220351</v>
      </c>
      <c r="N246" s="51"/>
      <c r="O246" s="51"/>
      <c r="P246" s="51"/>
      <c r="Q246" s="51"/>
      <c r="R246" s="51"/>
    </row>
    <row r="247" spans="6:18" ht="15">
      <c r="F247" s="53" t="s">
        <v>154</v>
      </c>
      <c r="G247" s="53">
        <v>22</v>
      </c>
      <c r="H247" s="56" t="s">
        <v>511</v>
      </c>
      <c r="I247" s="53" t="s">
        <v>538</v>
      </c>
      <c r="J247" s="53">
        <v>2203</v>
      </c>
      <c r="K247" s="54" t="s">
        <v>542</v>
      </c>
      <c r="L247" s="53">
        <v>220353</v>
      </c>
      <c r="N247" s="51"/>
      <c r="O247" s="51"/>
      <c r="P247" s="51"/>
      <c r="Q247" s="51"/>
      <c r="R247" s="51"/>
    </row>
    <row r="248" spans="6:18" ht="15">
      <c r="F248" s="56" t="s">
        <v>154</v>
      </c>
      <c r="G248" s="56">
        <v>22</v>
      </c>
      <c r="H248" s="56" t="s">
        <v>511</v>
      </c>
      <c r="I248" s="53" t="s">
        <v>538</v>
      </c>
      <c r="J248" s="56">
        <v>2203</v>
      </c>
      <c r="K248" s="57" t="s">
        <v>543</v>
      </c>
      <c r="L248" s="56">
        <v>220354</v>
      </c>
      <c r="N248" s="51"/>
      <c r="O248" s="51"/>
      <c r="P248" s="51"/>
      <c r="Q248" s="51"/>
      <c r="R248" s="51"/>
    </row>
    <row r="249" spans="6:18" ht="15">
      <c r="F249" s="53" t="s">
        <v>154</v>
      </c>
      <c r="G249" s="53">
        <v>22</v>
      </c>
      <c r="H249" s="56" t="s">
        <v>511</v>
      </c>
      <c r="I249" s="53" t="s">
        <v>538</v>
      </c>
      <c r="J249" s="53">
        <v>2203</v>
      </c>
      <c r="K249" s="54" t="s">
        <v>544</v>
      </c>
      <c r="L249" s="53">
        <v>220355</v>
      </c>
      <c r="N249" s="51"/>
      <c r="O249" s="51"/>
      <c r="P249" s="51"/>
      <c r="Q249" s="51"/>
      <c r="R249" s="51"/>
    </row>
    <row r="250" spans="6:18" ht="15">
      <c r="F250" s="56" t="s">
        <v>154</v>
      </c>
      <c r="G250" s="56">
        <v>22</v>
      </c>
      <c r="H250" s="56" t="s">
        <v>511</v>
      </c>
      <c r="I250" s="53" t="s">
        <v>538</v>
      </c>
      <c r="J250" s="56">
        <v>2203</v>
      </c>
      <c r="K250" s="57" t="s">
        <v>252</v>
      </c>
      <c r="L250" s="56">
        <v>220356</v>
      </c>
      <c r="N250" s="51"/>
      <c r="O250" s="51"/>
      <c r="P250" s="51"/>
      <c r="Q250" s="51"/>
      <c r="R250" s="51"/>
    </row>
    <row r="251" spans="6:18" ht="15">
      <c r="F251" s="53" t="s">
        <v>154</v>
      </c>
      <c r="G251" s="53">
        <v>22</v>
      </c>
      <c r="H251" s="56" t="s">
        <v>511</v>
      </c>
      <c r="I251" s="53" t="s">
        <v>538</v>
      </c>
      <c r="J251" s="53">
        <v>2203</v>
      </c>
      <c r="K251" s="54" t="s">
        <v>545</v>
      </c>
      <c r="L251" s="53">
        <v>220357</v>
      </c>
      <c r="N251" s="51"/>
      <c r="O251" s="51"/>
      <c r="P251" s="51"/>
      <c r="Q251" s="51"/>
      <c r="R251" s="51"/>
    </row>
    <row r="252" spans="6:18" ht="15">
      <c r="F252" s="56" t="s">
        <v>154</v>
      </c>
      <c r="G252" s="56">
        <v>22</v>
      </c>
      <c r="H252" s="56" t="s">
        <v>511</v>
      </c>
      <c r="I252" s="53" t="s">
        <v>538</v>
      </c>
      <c r="J252" s="56">
        <v>2203</v>
      </c>
      <c r="K252" s="57" t="s">
        <v>546</v>
      </c>
      <c r="L252" s="56">
        <v>220358</v>
      </c>
      <c r="N252" s="51"/>
      <c r="O252" s="51"/>
      <c r="P252" s="51"/>
      <c r="Q252" s="51"/>
      <c r="R252" s="51"/>
    </row>
    <row r="253" spans="6:18" ht="15">
      <c r="F253" s="53" t="s">
        <v>154</v>
      </c>
      <c r="G253" s="53">
        <v>22</v>
      </c>
      <c r="H253" s="53" t="s">
        <v>513</v>
      </c>
      <c r="I253" s="53" t="str">
        <f t="shared" ref="I253:I258" si="15">MID(H253,1,9)</f>
        <v>Loreto</v>
      </c>
      <c r="J253" s="53">
        <v>2204</v>
      </c>
      <c r="K253" s="54" t="s">
        <v>547</v>
      </c>
      <c r="L253" s="53">
        <v>220454</v>
      </c>
      <c r="N253" s="51"/>
      <c r="O253" s="51"/>
      <c r="P253" s="51"/>
      <c r="Q253" s="51"/>
      <c r="R253" s="51"/>
    </row>
    <row r="254" spans="6:18" ht="15">
      <c r="F254" s="53" t="s">
        <v>154</v>
      </c>
      <c r="G254" s="53">
        <v>22</v>
      </c>
      <c r="H254" s="53" t="s">
        <v>513</v>
      </c>
      <c r="I254" s="53" t="str">
        <f t="shared" si="15"/>
        <v>Loreto</v>
      </c>
      <c r="J254" s="53">
        <v>2204</v>
      </c>
      <c r="K254" s="54" t="s">
        <v>548</v>
      </c>
      <c r="L254" s="53">
        <v>220455</v>
      </c>
      <c r="N254" s="51"/>
      <c r="O254" s="51"/>
      <c r="P254" s="51"/>
      <c r="Q254" s="51"/>
      <c r="R254" s="51"/>
    </row>
    <row r="255" spans="6:18" ht="15">
      <c r="F255" s="56" t="s">
        <v>154</v>
      </c>
      <c r="G255" s="56">
        <v>22</v>
      </c>
      <c r="H255" s="56" t="s">
        <v>513</v>
      </c>
      <c r="I255" s="53" t="str">
        <f t="shared" si="15"/>
        <v>Loreto</v>
      </c>
      <c r="J255" s="56">
        <v>2204</v>
      </c>
      <c r="K255" s="57" t="s">
        <v>549</v>
      </c>
      <c r="L255" s="56">
        <v>220453</v>
      </c>
      <c r="N255" s="51"/>
      <c r="O255" s="51"/>
      <c r="P255" s="51"/>
      <c r="Q255" s="51"/>
      <c r="R255" s="51"/>
    </row>
    <row r="256" spans="6:18" ht="15">
      <c r="F256" s="53" t="s">
        <v>154</v>
      </c>
      <c r="G256" s="53">
        <v>22</v>
      </c>
      <c r="H256" s="53" t="s">
        <v>513</v>
      </c>
      <c r="I256" s="53" t="str">
        <f t="shared" si="15"/>
        <v>Loreto</v>
      </c>
      <c r="J256" s="53">
        <v>2204</v>
      </c>
      <c r="K256" s="54" t="s">
        <v>513</v>
      </c>
      <c r="L256" s="53">
        <v>220450</v>
      </c>
      <c r="N256" s="51"/>
      <c r="O256" s="51"/>
      <c r="P256" s="51"/>
      <c r="Q256" s="51"/>
      <c r="R256" s="51"/>
    </row>
    <row r="257" spans="6:18" ht="15">
      <c r="F257" s="56" t="s">
        <v>154</v>
      </c>
      <c r="G257" s="56">
        <v>22</v>
      </c>
      <c r="H257" s="56" t="s">
        <v>513</v>
      </c>
      <c r="I257" s="53" t="str">
        <f t="shared" si="15"/>
        <v>Loreto</v>
      </c>
      <c r="J257" s="56">
        <v>2204</v>
      </c>
      <c r="K257" s="57" t="s">
        <v>550</v>
      </c>
      <c r="L257" s="56">
        <v>220451</v>
      </c>
      <c r="N257" s="51"/>
      <c r="O257" s="51"/>
      <c r="P257" s="51"/>
      <c r="Q257" s="51"/>
      <c r="R257" s="51"/>
    </row>
    <row r="258" spans="6:18" ht="15">
      <c r="F258" s="53" t="s">
        <v>154</v>
      </c>
      <c r="G258" s="53">
        <v>22</v>
      </c>
      <c r="H258" s="53" t="s">
        <v>513</v>
      </c>
      <c r="I258" s="53" t="str">
        <f t="shared" si="15"/>
        <v>Loreto</v>
      </c>
      <c r="J258" s="53">
        <v>2204</v>
      </c>
      <c r="K258" s="54" t="s">
        <v>551</v>
      </c>
      <c r="L258" s="53">
        <v>220452</v>
      </c>
      <c r="N258" s="51"/>
      <c r="O258" s="51"/>
      <c r="P258" s="51"/>
      <c r="Q258" s="51"/>
      <c r="R258" s="51"/>
    </row>
    <row r="259" spans="6:18" ht="15">
      <c r="F259" s="53" t="s">
        <v>154</v>
      </c>
      <c r="G259" s="53">
        <v>22</v>
      </c>
      <c r="H259" s="53" t="s">
        <v>154</v>
      </c>
      <c r="I259" s="53" t="s">
        <v>552</v>
      </c>
      <c r="J259" s="53">
        <v>2201</v>
      </c>
      <c r="K259" s="54" t="s">
        <v>553</v>
      </c>
      <c r="L259" s="53">
        <v>220157</v>
      </c>
      <c r="N259" s="51"/>
      <c r="O259" s="51"/>
      <c r="P259" s="51"/>
      <c r="Q259" s="51"/>
      <c r="R259" s="51"/>
    </row>
    <row r="260" spans="6:18" ht="15">
      <c r="F260" s="53" t="s">
        <v>154</v>
      </c>
      <c r="G260" s="53">
        <v>22</v>
      </c>
      <c r="H260" s="53" t="s">
        <v>154</v>
      </c>
      <c r="I260" s="53" t="s">
        <v>552</v>
      </c>
      <c r="J260" s="53">
        <v>2201</v>
      </c>
      <c r="K260" s="54" t="s">
        <v>554</v>
      </c>
      <c r="L260" s="53">
        <v>220161</v>
      </c>
      <c r="N260" s="51"/>
      <c r="O260" s="51"/>
      <c r="P260" s="51"/>
      <c r="Q260" s="51"/>
      <c r="R260" s="51"/>
    </row>
    <row r="261" spans="6:18" ht="15">
      <c r="F261" s="56" t="s">
        <v>154</v>
      </c>
      <c r="G261" s="56">
        <v>22</v>
      </c>
      <c r="H261" s="56" t="s">
        <v>154</v>
      </c>
      <c r="I261" s="53" t="s">
        <v>552</v>
      </c>
      <c r="J261" s="56">
        <v>2201</v>
      </c>
      <c r="K261" s="57" t="s">
        <v>555</v>
      </c>
      <c r="L261" s="56">
        <v>220160</v>
      </c>
      <c r="N261" s="51"/>
      <c r="O261" s="51"/>
      <c r="P261" s="51"/>
      <c r="Q261" s="51"/>
      <c r="R261" s="51"/>
    </row>
    <row r="262" spans="6:18" ht="15">
      <c r="F262" s="56" t="s">
        <v>154</v>
      </c>
      <c r="G262" s="56">
        <v>22</v>
      </c>
      <c r="H262" s="56" t="s">
        <v>154</v>
      </c>
      <c r="I262" s="53" t="s">
        <v>552</v>
      </c>
      <c r="J262" s="56">
        <v>2201</v>
      </c>
      <c r="K262" s="57" t="s">
        <v>556</v>
      </c>
      <c r="L262" s="56">
        <v>220158</v>
      </c>
      <c r="N262" s="51"/>
      <c r="O262" s="51"/>
      <c r="P262" s="51"/>
      <c r="Q262" s="51"/>
      <c r="R262" s="51"/>
    </row>
    <row r="263" spans="6:18" ht="15">
      <c r="F263" s="56" t="s">
        <v>154</v>
      </c>
      <c r="G263" s="56">
        <v>22</v>
      </c>
      <c r="H263" s="56" t="s">
        <v>154</v>
      </c>
      <c r="I263" s="53" t="s">
        <v>552</v>
      </c>
      <c r="J263" s="56">
        <v>2201</v>
      </c>
      <c r="K263" s="57" t="s">
        <v>557</v>
      </c>
      <c r="L263" s="56">
        <v>220156</v>
      </c>
      <c r="N263" s="51"/>
      <c r="O263" s="51"/>
      <c r="P263" s="51"/>
      <c r="Q263" s="51"/>
      <c r="R263" s="51"/>
    </row>
    <row r="264" spans="6:18" ht="15">
      <c r="F264" s="53" t="s">
        <v>154</v>
      </c>
      <c r="G264" s="53">
        <v>22</v>
      </c>
      <c r="H264" s="53" t="s">
        <v>154</v>
      </c>
      <c r="I264" s="53" t="s">
        <v>552</v>
      </c>
      <c r="J264" s="53">
        <v>2201</v>
      </c>
      <c r="K264" s="54" t="s">
        <v>558</v>
      </c>
      <c r="L264" s="53">
        <v>220155</v>
      </c>
      <c r="N264" s="51"/>
      <c r="O264" s="51"/>
      <c r="P264" s="51"/>
      <c r="Q264" s="51"/>
      <c r="R264" s="51"/>
    </row>
    <row r="265" spans="6:18" ht="15">
      <c r="F265" s="56" t="s">
        <v>154</v>
      </c>
      <c r="G265" s="56">
        <v>22</v>
      </c>
      <c r="H265" s="56" t="s">
        <v>154</v>
      </c>
      <c r="I265" s="53" t="s">
        <v>552</v>
      </c>
      <c r="J265" s="56">
        <v>2201</v>
      </c>
      <c r="K265" s="57" t="s">
        <v>559</v>
      </c>
      <c r="L265" s="56">
        <v>220154</v>
      </c>
      <c r="N265" s="51"/>
      <c r="O265" s="51"/>
      <c r="P265" s="51"/>
      <c r="Q265" s="51"/>
      <c r="R265" s="51"/>
    </row>
    <row r="266" spans="6:18" ht="15">
      <c r="F266" s="53" t="s">
        <v>154</v>
      </c>
      <c r="G266" s="53">
        <v>22</v>
      </c>
      <c r="H266" s="53" t="s">
        <v>154</v>
      </c>
      <c r="I266" s="53" t="s">
        <v>552</v>
      </c>
      <c r="J266" s="53">
        <v>2201</v>
      </c>
      <c r="K266" s="54" t="s">
        <v>560</v>
      </c>
      <c r="L266" s="53">
        <v>220153</v>
      </c>
      <c r="N266" s="51"/>
      <c r="O266" s="51"/>
      <c r="P266" s="51"/>
      <c r="Q266" s="51"/>
      <c r="R266" s="51"/>
    </row>
    <row r="267" spans="6:18" ht="15">
      <c r="F267" s="56" t="s">
        <v>154</v>
      </c>
      <c r="G267" s="56">
        <v>22</v>
      </c>
      <c r="H267" s="56" t="s">
        <v>154</v>
      </c>
      <c r="I267" s="53" t="s">
        <v>552</v>
      </c>
      <c r="J267" s="56">
        <v>2201</v>
      </c>
      <c r="K267" s="57" t="s">
        <v>561</v>
      </c>
      <c r="L267" s="56">
        <v>220152</v>
      </c>
      <c r="N267" s="51"/>
      <c r="O267" s="51"/>
      <c r="P267" s="51"/>
      <c r="Q267" s="51"/>
      <c r="R267" s="51"/>
    </row>
    <row r="268" spans="6:18" ht="15">
      <c r="F268" s="53" t="s">
        <v>154</v>
      </c>
      <c r="G268" s="53">
        <v>22</v>
      </c>
      <c r="H268" s="53" t="s">
        <v>154</v>
      </c>
      <c r="I268" s="53" t="s">
        <v>552</v>
      </c>
      <c r="J268" s="53">
        <v>2201</v>
      </c>
      <c r="K268" s="54" t="s">
        <v>562</v>
      </c>
      <c r="L268" s="53">
        <v>220151</v>
      </c>
      <c r="N268" s="51"/>
      <c r="O268" s="51"/>
      <c r="P268" s="51"/>
      <c r="Q268" s="51"/>
      <c r="R268" s="51"/>
    </row>
    <row r="269" spans="6:18" ht="15">
      <c r="F269" s="56" t="s">
        <v>154</v>
      </c>
      <c r="G269" s="56">
        <v>22</v>
      </c>
      <c r="H269" s="56" t="s">
        <v>154</v>
      </c>
      <c r="I269" s="53" t="s">
        <v>552</v>
      </c>
      <c r="J269" s="56">
        <v>2201</v>
      </c>
      <c r="K269" s="57" t="s">
        <v>563</v>
      </c>
      <c r="L269" s="56">
        <v>220150</v>
      </c>
      <c r="N269" s="51"/>
      <c r="O269" s="51"/>
      <c r="P269" s="51"/>
      <c r="Q269" s="51"/>
      <c r="R269" s="51"/>
    </row>
    <row r="270" spans="6:18" ht="15">
      <c r="F270" s="53" t="s">
        <v>154</v>
      </c>
      <c r="G270" s="53">
        <v>22</v>
      </c>
      <c r="H270" s="53" t="s">
        <v>154</v>
      </c>
      <c r="I270" s="53" t="s">
        <v>552</v>
      </c>
      <c r="J270" s="53">
        <v>2201</v>
      </c>
      <c r="K270" s="54" t="s">
        <v>564</v>
      </c>
      <c r="L270" s="53">
        <v>220159</v>
      </c>
      <c r="N270" s="51"/>
      <c r="O270" s="51"/>
      <c r="P270" s="51"/>
      <c r="Q270" s="51"/>
      <c r="R270" s="51"/>
    </row>
    <row r="271" spans="6:18" ht="15">
      <c r="F271" s="53"/>
      <c r="G271" s="53"/>
      <c r="H271" s="53"/>
      <c r="I271" s="53"/>
      <c r="J271" s="53"/>
      <c r="K271" s="54"/>
      <c r="L271" s="53"/>
      <c r="N271" s="51"/>
      <c r="O271" s="51"/>
      <c r="P271" s="51"/>
      <c r="Q271" s="51"/>
      <c r="R271" s="51"/>
    </row>
    <row r="272" spans="6:18" ht="15">
      <c r="F272" s="56" t="s">
        <v>132</v>
      </c>
      <c r="G272" s="56">
        <v>15</v>
      </c>
      <c r="H272" s="56" t="s">
        <v>448</v>
      </c>
      <c r="I272" s="53" t="str">
        <f>MID(H272,1,9)</f>
        <v>Archidona</v>
      </c>
      <c r="J272" s="56">
        <v>1503</v>
      </c>
      <c r="K272" s="57" t="s">
        <v>565</v>
      </c>
      <c r="L272" s="56">
        <v>150356</v>
      </c>
      <c r="N272" s="51"/>
      <c r="O272" s="51"/>
      <c r="P272" s="51"/>
      <c r="Q272" s="51"/>
      <c r="R272" s="51"/>
    </row>
    <row r="273" spans="6:18" ht="15">
      <c r="F273" s="53" t="s">
        <v>132</v>
      </c>
      <c r="G273" s="53">
        <v>15</v>
      </c>
      <c r="H273" s="53" t="s">
        <v>448</v>
      </c>
      <c r="I273" s="53" t="str">
        <f>MID(H273,1,9)</f>
        <v>Archidona</v>
      </c>
      <c r="J273" s="53">
        <v>1503</v>
      </c>
      <c r="K273" s="54" t="s">
        <v>566</v>
      </c>
      <c r="L273" s="53">
        <v>150354</v>
      </c>
      <c r="N273" s="51"/>
      <c r="O273" s="51"/>
      <c r="P273" s="51"/>
      <c r="Q273" s="51"/>
      <c r="R273" s="51"/>
    </row>
    <row r="274" spans="6:18" ht="15">
      <c r="F274" s="56" t="s">
        <v>132</v>
      </c>
      <c r="G274" s="56">
        <v>15</v>
      </c>
      <c r="H274" s="56" t="s">
        <v>448</v>
      </c>
      <c r="I274" s="53" t="str">
        <f>MID(H274,1,9)</f>
        <v>Archidona</v>
      </c>
      <c r="J274" s="56">
        <v>1503</v>
      </c>
      <c r="K274" s="57" t="s">
        <v>448</v>
      </c>
      <c r="L274" s="56">
        <v>150350</v>
      </c>
      <c r="N274" s="51"/>
      <c r="O274" s="51"/>
      <c r="P274" s="51"/>
      <c r="Q274" s="51"/>
      <c r="R274" s="51"/>
    </row>
    <row r="275" spans="6:18" ht="15">
      <c r="F275" s="56" t="s">
        <v>132</v>
      </c>
      <c r="G275" s="56">
        <v>15</v>
      </c>
      <c r="H275" s="56" t="s">
        <v>448</v>
      </c>
      <c r="I275" s="53" t="str">
        <f>MID(H275,1,9)</f>
        <v>Archidona</v>
      </c>
      <c r="J275" s="56">
        <v>1503</v>
      </c>
      <c r="K275" s="57" t="s">
        <v>567</v>
      </c>
      <c r="L275" s="56">
        <v>150352</v>
      </c>
      <c r="N275" s="51"/>
      <c r="O275" s="51"/>
      <c r="P275" s="51"/>
      <c r="Q275" s="51"/>
      <c r="R275" s="51"/>
    </row>
    <row r="276" spans="6:18" ht="15">
      <c r="F276" s="56" t="s">
        <v>132</v>
      </c>
      <c r="G276" s="56">
        <v>15</v>
      </c>
      <c r="H276" s="56" t="s">
        <v>450</v>
      </c>
      <c r="I276" s="53" t="s">
        <v>568</v>
      </c>
      <c r="J276" s="56">
        <v>1509</v>
      </c>
      <c r="K276" s="57" t="s">
        <v>450</v>
      </c>
      <c r="L276" s="56">
        <v>150950</v>
      </c>
      <c r="N276" s="51"/>
      <c r="O276" s="51"/>
      <c r="P276" s="51"/>
      <c r="Q276" s="51"/>
      <c r="R276" s="51"/>
    </row>
    <row r="277" spans="6:18" ht="15">
      <c r="F277" s="56" t="s">
        <v>132</v>
      </c>
      <c r="G277" s="56">
        <v>15</v>
      </c>
      <c r="H277" s="56" t="s">
        <v>452</v>
      </c>
      <c r="I277" s="53" t="s">
        <v>569</v>
      </c>
      <c r="J277" s="56">
        <v>1504</v>
      </c>
      <c r="K277" s="57" t="s">
        <v>570</v>
      </c>
      <c r="L277" s="56">
        <v>150455</v>
      </c>
      <c r="N277" s="51"/>
      <c r="O277" s="51"/>
      <c r="P277" s="51"/>
      <c r="Q277" s="51"/>
      <c r="R277" s="51"/>
    </row>
    <row r="278" spans="6:18" ht="15">
      <c r="F278" s="53" t="s">
        <v>132</v>
      </c>
      <c r="G278" s="53">
        <v>15</v>
      </c>
      <c r="H278" s="53" t="s">
        <v>452</v>
      </c>
      <c r="I278" s="53" t="s">
        <v>569</v>
      </c>
      <c r="J278" s="53">
        <v>1504</v>
      </c>
      <c r="K278" s="54" t="s">
        <v>194</v>
      </c>
      <c r="L278" s="53">
        <v>150454</v>
      </c>
      <c r="N278" s="51"/>
      <c r="O278" s="51"/>
      <c r="P278" s="51"/>
      <c r="Q278" s="51"/>
      <c r="R278" s="51"/>
    </row>
    <row r="279" spans="6:18" ht="15">
      <c r="F279" s="56" t="s">
        <v>132</v>
      </c>
      <c r="G279" s="56">
        <v>15</v>
      </c>
      <c r="H279" s="56" t="s">
        <v>452</v>
      </c>
      <c r="I279" s="53" t="s">
        <v>569</v>
      </c>
      <c r="J279" s="56">
        <v>1504</v>
      </c>
      <c r="K279" s="57" t="s">
        <v>571</v>
      </c>
      <c r="L279" s="56">
        <v>150453</v>
      </c>
      <c r="N279" s="51"/>
      <c r="O279" s="51"/>
      <c r="P279" s="51"/>
      <c r="Q279" s="51"/>
      <c r="R279" s="51"/>
    </row>
    <row r="280" spans="6:18" ht="15">
      <c r="F280" s="53" t="s">
        <v>132</v>
      </c>
      <c r="G280" s="53">
        <v>15</v>
      </c>
      <c r="H280" s="53" t="s">
        <v>452</v>
      </c>
      <c r="I280" s="53" t="s">
        <v>569</v>
      </c>
      <c r="J280" s="53">
        <v>1504</v>
      </c>
      <c r="K280" s="54" t="s">
        <v>572</v>
      </c>
      <c r="L280" s="53">
        <v>150452</v>
      </c>
      <c r="N280" s="51"/>
      <c r="O280" s="51"/>
      <c r="P280" s="51"/>
      <c r="Q280" s="51"/>
      <c r="R280" s="51"/>
    </row>
    <row r="281" spans="6:18" ht="15">
      <c r="F281" s="56" t="s">
        <v>132</v>
      </c>
      <c r="G281" s="56">
        <v>15</v>
      </c>
      <c r="H281" s="56" t="s">
        <v>452</v>
      </c>
      <c r="I281" s="53" t="s">
        <v>569</v>
      </c>
      <c r="J281" s="56">
        <v>1504</v>
      </c>
      <c r="K281" s="57" t="s">
        <v>452</v>
      </c>
      <c r="L281" s="56">
        <v>150450</v>
      </c>
      <c r="N281" s="51"/>
      <c r="O281" s="51"/>
      <c r="P281" s="51"/>
      <c r="Q281" s="51"/>
      <c r="R281" s="51"/>
    </row>
    <row r="282" spans="6:18" ht="15">
      <c r="F282" s="53" t="s">
        <v>132</v>
      </c>
      <c r="G282" s="53">
        <v>15</v>
      </c>
      <c r="H282" s="53" t="s">
        <v>452</v>
      </c>
      <c r="I282" s="53" t="s">
        <v>569</v>
      </c>
      <c r="J282" s="53">
        <v>1504</v>
      </c>
      <c r="K282" s="54" t="s">
        <v>573</v>
      </c>
      <c r="L282" s="53">
        <v>150451</v>
      </c>
      <c r="N282" s="51"/>
      <c r="O282" s="51"/>
      <c r="P282" s="51"/>
      <c r="Q282" s="51"/>
      <c r="R282" s="51"/>
    </row>
    <row r="283" spans="6:18" ht="15">
      <c r="F283" s="53" t="s">
        <v>132</v>
      </c>
      <c r="G283" s="53">
        <v>15</v>
      </c>
      <c r="H283" s="53" t="s">
        <v>454</v>
      </c>
      <c r="I283" s="53" t="str">
        <f t="shared" ref="I283:I296" si="16">MID(H283,1,9)</f>
        <v>Quijos</v>
      </c>
      <c r="J283" s="53">
        <v>1507</v>
      </c>
      <c r="K283" s="54" t="s">
        <v>574</v>
      </c>
      <c r="L283" s="53">
        <v>150754</v>
      </c>
      <c r="N283" s="51"/>
      <c r="O283" s="51"/>
      <c r="P283" s="51"/>
      <c r="Q283" s="51"/>
      <c r="R283" s="51"/>
    </row>
    <row r="284" spans="6:18" ht="15">
      <c r="F284" s="53" t="s">
        <v>132</v>
      </c>
      <c r="G284" s="53">
        <v>15</v>
      </c>
      <c r="H284" s="53" t="s">
        <v>454</v>
      </c>
      <c r="I284" s="53" t="str">
        <f t="shared" si="16"/>
        <v>Quijos</v>
      </c>
      <c r="J284" s="53">
        <v>1507</v>
      </c>
      <c r="K284" s="54" t="s">
        <v>575</v>
      </c>
      <c r="L284" s="53">
        <v>150756</v>
      </c>
      <c r="N284" s="51"/>
      <c r="O284" s="51"/>
      <c r="P284" s="51"/>
      <c r="Q284" s="51"/>
      <c r="R284" s="51"/>
    </row>
    <row r="285" spans="6:18" ht="15">
      <c r="F285" s="56" t="s">
        <v>132</v>
      </c>
      <c r="G285" s="56">
        <v>15</v>
      </c>
      <c r="H285" s="56" t="s">
        <v>454</v>
      </c>
      <c r="I285" s="53" t="str">
        <f t="shared" si="16"/>
        <v>Quijos</v>
      </c>
      <c r="J285" s="56">
        <v>1507</v>
      </c>
      <c r="K285" s="57" t="s">
        <v>576</v>
      </c>
      <c r="L285" s="56">
        <v>150753</v>
      </c>
      <c r="N285" s="51"/>
      <c r="O285" s="51"/>
      <c r="P285" s="51"/>
      <c r="Q285" s="51"/>
      <c r="R285" s="51"/>
    </row>
    <row r="286" spans="6:18" ht="15">
      <c r="F286" s="53" t="s">
        <v>132</v>
      </c>
      <c r="G286" s="53">
        <v>15</v>
      </c>
      <c r="H286" s="53" t="s">
        <v>454</v>
      </c>
      <c r="I286" s="53" t="str">
        <f t="shared" si="16"/>
        <v>Quijos</v>
      </c>
      <c r="J286" s="53">
        <v>1507</v>
      </c>
      <c r="K286" s="54" t="s">
        <v>577</v>
      </c>
      <c r="L286" s="53">
        <v>150752</v>
      </c>
      <c r="N286" s="51"/>
      <c r="O286" s="51"/>
      <c r="P286" s="51"/>
      <c r="Q286" s="51"/>
      <c r="R286" s="51"/>
    </row>
    <row r="287" spans="6:18" ht="15">
      <c r="F287" s="56" t="s">
        <v>132</v>
      </c>
      <c r="G287" s="56">
        <v>15</v>
      </c>
      <c r="H287" s="56" t="s">
        <v>454</v>
      </c>
      <c r="I287" s="53" t="str">
        <f t="shared" si="16"/>
        <v>Quijos</v>
      </c>
      <c r="J287" s="56">
        <v>1507</v>
      </c>
      <c r="K287" s="57" t="s">
        <v>578</v>
      </c>
      <c r="L287" s="56">
        <v>150751</v>
      </c>
      <c r="N287" s="51"/>
      <c r="O287" s="51"/>
      <c r="P287" s="51"/>
      <c r="Q287" s="51"/>
      <c r="R287" s="51"/>
    </row>
    <row r="288" spans="6:18" ht="15">
      <c r="F288" s="53" t="s">
        <v>132</v>
      </c>
      <c r="G288" s="53">
        <v>15</v>
      </c>
      <c r="H288" s="53" t="s">
        <v>454</v>
      </c>
      <c r="I288" s="53" t="str">
        <f t="shared" si="16"/>
        <v>Quijos</v>
      </c>
      <c r="J288" s="53">
        <v>1507</v>
      </c>
      <c r="K288" s="54" t="s">
        <v>579</v>
      </c>
      <c r="L288" s="53">
        <v>150750</v>
      </c>
      <c r="N288" s="51"/>
      <c r="O288" s="51"/>
      <c r="P288" s="51"/>
      <c r="Q288" s="51"/>
      <c r="R288" s="51"/>
    </row>
    <row r="289" spans="6:18" ht="15">
      <c r="F289" s="53" t="s">
        <v>132</v>
      </c>
      <c r="G289" s="53">
        <v>15</v>
      </c>
      <c r="H289" s="53" t="s">
        <v>456</v>
      </c>
      <c r="I289" s="53" t="str">
        <f t="shared" si="16"/>
        <v>Tena</v>
      </c>
      <c r="J289" s="53">
        <v>1501</v>
      </c>
      <c r="K289" s="54" t="s">
        <v>456</v>
      </c>
      <c r="L289" s="53">
        <v>150150</v>
      </c>
      <c r="N289" s="51"/>
      <c r="O289" s="51"/>
      <c r="P289" s="51"/>
      <c r="Q289" s="51"/>
      <c r="R289" s="51"/>
    </row>
    <row r="290" spans="6:18" ht="15">
      <c r="F290" s="56" t="s">
        <v>132</v>
      </c>
      <c r="G290" s="56">
        <v>15</v>
      </c>
      <c r="H290" s="56" t="s">
        <v>456</v>
      </c>
      <c r="I290" s="53" t="str">
        <f t="shared" si="16"/>
        <v>Tena</v>
      </c>
      <c r="J290" s="56">
        <v>1501</v>
      </c>
      <c r="K290" s="57" t="s">
        <v>580</v>
      </c>
      <c r="L290" s="56">
        <v>150151</v>
      </c>
      <c r="N290" s="51"/>
      <c r="O290" s="51"/>
      <c r="P290" s="51"/>
      <c r="Q290" s="51"/>
      <c r="R290" s="51"/>
    </row>
    <row r="291" spans="6:18" ht="15">
      <c r="F291" s="53" t="s">
        <v>132</v>
      </c>
      <c r="G291" s="53">
        <v>15</v>
      </c>
      <c r="H291" s="53" t="s">
        <v>456</v>
      </c>
      <c r="I291" s="53" t="str">
        <f t="shared" si="16"/>
        <v>Tena</v>
      </c>
      <c r="J291" s="53">
        <v>1501</v>
      </c>
      <c r="K291" s="54" t="s">
        <v>581</v>
      </c>
      <c r="L291" s="53">
        <v>150153</v>
      </c>
      <c r="N291" s="51"/>
      <c r="O291" s="51"/>
      <c r="P291" s="51"/>
      <c r="Q291" s="51"/>
      <c r="R291" s="51"/>
    </row>
    <row r="292" spans="6:18" ht="15">
      <c r="F292" s="56" t="s">
        <v>132</v>
      </c>
      <c r="G292" s="56">
        <v>15</v>
      </c>
      <c r="H292" s="56" t="s">
        <v>456</v>
      </c>
      <c r="I292" s="53" t="str">
        <f t="shared" si="16"/>
        <v>Tena</v>
      </c>
      <c r="J292" s="56">
        <v>1501</v>
      </c>
      <c r="K292" s="57" t="s">
        <v>582</v>
      </c>
      <c r="L292" s="56">
        <v>150154</v>
      </c>
      <c r="N292" s="51"/>
      <c r="O292" s="51"/>
      <c r="P292" s="51"/>
      <c r="Q292" s="51"/>
      <c r="R292" s="51"/>
    </row>
    <row r="293" spans="6:18" ht="15">
      <c r="F293" s="53" t="s">
        <v>132</v>
      </c>
      <c r="G293" s="53">
        <v>15</v>
      </c>
      <c r="H293" s="53" t="s">
        <v>456</v>
      </c>
      <c r="I293" s="53" t="str">
        <f t="shared" si="16"/>
        <v>Tena</v>
      </c>
      <c r="J293" s="53">
        <v>1501</v>
      </c>
      <c r="K293" s="54" t="s">
        <v>583</v>
      </c>
      <c r="L293" s="53">
        <v>150155</v>
      </c>
      <c r="N293" s="51"/>
      <c r="O293" s="51"/>
      <c r="P293" s="51"/>
      <c r="Q293" s="51"/>
      <c r="R293" s="51"/>
    </row>
    <row r="294" spans="6:18" ht="15">
      <c r="F294" s="56" t="s">
        <v>132</v>
      </c>
      <c r="G294" s="56">
        <v>15</v>
      </c>
      <c r="H294" s="56" t="s">
        <v>456</v>
      </c>
      <c r="I294" s="53" t="str">
        <f t="shared" si="16"/>
        <v>Tena</v>
      </c>
      <c r="J294" s="56">
        <v>1501</v>
      </c>
      <c r="K294" s="57" t="s">
        <v>584</v>
      </c>
      <c r="L294" s="56">
        <v>150156</v>
      </c>
      <c r="N294" s="51"/>
      <c r="O294" s="51"/>
      <c r="P294" s="51"/>
      <c r="Q294" s="51"/>
      <c r="R294" s="51"/>
    </row>
    <row r="295" spans="6:18" ht="15">
      <c r="F295" s="53" t="s">
        <v>132</v>
      </c>
      <c r="G295" s="53">
        <v>15</v>
      </c>
      <c r="H295" s="53" t="s">
        <v>456</v>
      </c>
      <c r="I295" s="53" t="str">
        <f t="shared" si="16"/>
        <v>Tena</v>
      </c>
      <c r="J295" s="53">
        <v>1501</v>
      </c>
      <c r="K295" s="54" t="s">
        <v>585</v>
      </c>
      <c r="L295" s="53">
        <v>150158</v>
      </c>
      <c r="N295" s="51"/>
      <c r="O295" s="51"/>
      <c r="P295" s="51"/>
      <c r="Q295" s="51"/>
      <c r="R295" s="51"/>
    </row>
    <row r="296" spans="6:18" ht="15">
      <c r="F296" s="56" t="s">
        <v>132</v>
      </c>
      <c r="G296" s="56">
        <v>15</v>
      </c>
      <c r="H296" s="56" t="s">
        <v>456</v>
      </c>
      <c r="I296" s="53" t="str">
        <f t="shared" si="16"/>
        <v>Tena</v>
      </c>
      <c r="J296" s="56">
        <v>1501</v>
      </c>
      <c r="K296" s="57" t="s">
        <v>586</v>
      </c>
      <c r="L296" s="56">
        <v>150157</v>
      </c>
      <c r="N296" s="51"/>
      <c r="O296" s="51"/>
      <c r="P296" s="51"/>
      <c r="Q296" s="51"/>
      <c r="R296" s="51"/>
    </row>
    <row r="297" spans="6:18" ht="15">
      <c r="F297" s="56"/>
      <c r="G297" s="56"/>
      <c r="H297" s="56"/>
      <c r="I297" s="53"/>
      <c r="J297" s="56"/>
      <c r="K297" s="57"/>
      <c r="L297" s="56"/>
      <c r="N297" s="51"/>
      <c r="O297" s="51"/>
      <c r="P297" s="51"/>
      <c r="Q297" s="51"/>
      <c r="R297" s="51"/>
    </row>
    <row r="298" spans="6:18" ht="15">
      <c r="F298" s="56" t="s">
        <v>128</v>
      </c>
      <c r="G298" s="56">
        <v>14</v>
      </c>
      <c r="H298" s="56" t="s">
        <v>422</v>
      </c>
      <c r="I298" s="53" t="str">
        <f t="shared" ref="I298:I306" si="17">MID(H298,1,10)</f>
        <v>Gualaquiza</v>
      </c>
      <c r="J298" s="56">
        <v>1402</v>
      </c>
      <c r="K298" s="57" t="s">
        <v>422</v>
      </c>
      <c r="L298" s="56">
        <v>140250</v>
      </c>
      <c r="N298" s="51"/>
      <c r="O298" s="51"/>
      <c r="P298" s="51"/>
      <c r="Q298" s="51"/>
      <c r="R298" s="51"/>
    </row>
    <row r="299" spans="6:18" ht="15">
      <c r="F299" s="53" t="s">
        <v>128</v>
      </c>
      <c r="G299" s="53">
        <v>14</v>
      </c>
      <c r="H299" s="53" t="s">
        <v>422</v>
      </c>
      <c r="I299" s="53" t="str">
        <f t="shared" si="17"/>
        <v>Gualaquiza</v>
      </c>
      <c r="J299" s="53">
        <v>1402</v>
      </c>
      <c r="K299" s="54" t="s">
        <v>587</v>
      </c>
      <c r="L299" s="53">
        <v>140251</v>
      </c>
      <c r="N299" s="51"/>
      <c r="O299" s="51"/>
      <c r="P299" s="51"/>
      <c r="Q299" s="51"/>
      <c r="R299" s="51"/>
    </row>
    <row r="300" spans="6:18" ht="15">
      <c r="F300" s="53" t="s">
        <v>128</v>
      </c>
      <c r="G300" s="53">
        <v>14</v>
      </c>
      <c r="H300" s="53" t="s">
        <v>422</v>
      </c>
      <c r="I300" s="53" t="str">
        <f t="shared" si="17"/>
        <v>Gualaquiza</v>
      </c>
      <c r="J300" s="53">
        <v>1402</v>
      </c>
      <c r="K300" s="54" t="s">
        <v>588</v>
      </c>
      <c r="L300" s="53">
        <v>140257</v>
      </c>
      <c r="N300" s="51"/>
      <c r="O300" s="51"/>
      <c r="P300" s="51"/>
      <c r="Q300" s="51"/>
      <c r="R300" s="51"/>
    </row>
    <row r="301" spans="6:18" ht="15">
      <c r="F301" s="56" t="s">
        <v>128</v>
      </c>
      <c r="G301" s="56">
        <v>14</v>
      </c>
      <c r="H301" s="56" t="s">
        <v>422</v>
      </c>
      <c r="I301" s="53" t="str">
        <f t="shared" si="17"/>
        <v>Gualaquiza</v>
      </c>
      <c r="J301" s="56">
        <v>1402</v>
      </c>
      <c r="K301" s="57" t="s">
        <v>589</v>
      </c>
      <c r="L301" s="56">
        <v>140258</v>
      </c>
      <c r="N301" s="51"/>
      <c r="O301" s="51"/>
      <c r="P301" s="51"/>
      <c r="Q301" s="51"/>
      <c r="R301" s="51"/>
    </row>
    <row r="302" spans="6:18" ht="15">
      <c r="F302" s="53" t="s">
        <v>128</v>
      </c>
      <c r="G302" s="53">
        <v>14</v>
      </c>
      <c r="H302" s="53" t="s">
        <v>422</v>
      </c>
      <c r="I302" s="53" t="str">
        <f t="shared" si="17"/>
        <v>Gualaquiza</v>
      </c>
      <c r="J302" s="53">
        <v>1402</v>
      </c>
      <c r="K302" s="54" t="s">
        <v>590</v>
      </c>
      <c r="L302" s="53">
        <v>140256</v>
      </c>
      <c r="N302" s="51"/>
      <c r="O302" s="51"/>
      <c r="P302" s="51"/>
      <c r="Q302" s="51"/>
      <c r="R302" s="51"/>
    </row>
    <row r="303" spans="6:18" ht="15">
      <c r="F303" s="56" t="s">
        <v>128</v>
      </c>
      <c r="G303" s="56">
        <v>14</v>
      </c>
      <c r="H303" s="56" t="s">
        <v>422</v>
      </c>
      <c r="I303" s="53" t="str">
        <f t="shared" si="17"/>
        <v>Gualaquiza</v>
      </c>
      <c r="J303" s="56">
        <v>1402</v>
      </c>
      <c r="K303" s="57" t="s">
        <v>591</v>
      </c>
      <c r="L303" s="56">
        <v>140255</v>
      </c>
      <c r="N303" s="51"/>
      <c r="O303" s="51"/>
      <c r="P303" s="51"/>
      <c r="Q303" s="51"/>
      <c r="R303" s="51"/>
    </row>
    <row r="304" spans="6:18" ht="15">
      <c r="F304" s="53" t="s">
        <v>128</v>
      </c>
      <c r="G304" s="53">
        <v>14</v>
      </c>
      <c r="H304" s="53" t="s">
        <v>422</v>
      </c>
      <c r="I304" s="53" t="str">
        <f t="shared" si="17"/>
        <v>Gualaquiza</v>
      </c>
      <c r="J304" s="53">
        <v>1402</v>
      </c>
      <c r="K304" s="54" t="s">
        <v>592</v>
      </c>
      <c r="L304" s="53">
        <v>140254</v>
      </c>
      <c r="N304" s="51"/>
      <c r="O304" s="51"/>
      <c r="P304" s="51"/>
      <c r="Q304" s="51"/>
      <c r="R304" s="51"/>
    </row>
    <row r="305" spans="6:18" ht="15">
      <c r="F305" s="56" t="s">
        <v>128</v>
      </c>
      <c r="G305" s="56">
        <v>14</v>
      </c>
      <c r="H305" s="56" t="s">
        <v>422</v>
      </c>
      <c r="I305" s="53" t="str">
        <f t="shared" si="17"/>
        <v>Gualaquiza</v>
      </c>
      <c r="J305" s="56">
        <v>1402</v>
      </c>
      <c r="K305" s="57" t="s">
        <v>593</v>
      </c>
      <c r="L305" s="56">
        <v>140253</v>
      </c>
      <c r="N305" s="51"/>
      <c r="O305" s="51"/>
      <c r="P305" s="51"/>
      <c r="Q305" s="51"/>
      <c r="R305" s="51"/>
    </row>
    <row r="306" spans="6:18" ht="15">
      <c r="F306" s="53" t="s">
        <v>128</v>
      </c>
      <c r="G306" s="53">
        <v>14</v>
      </c>
      <c r="H306" s="53" t="s">
        <v>422</v>
      </c>
      <c r="I306" s="53" t="str">
        <f t="shared" si="17"/>
        <v>Gualaquiza</v>
      </c>
      <c r="J306" s="53">
        <v>1402</v>
      </c>
      <c r="K306" s="54" t="s">
        <v>594</v>
      </c>
      <c r="L306" s="53">
        <v>140252</v>
      </c>
      <c r="N306" s="51"/>
      <c r="O306" s="51"/>
      <c r="P306" s="51"/>
      <c r="Q306" s="51"/>
      <c r="R306" s="51"/>
    </row>
    <row r="307" spans="6:18" ht="15">
      <c r="F307" s="53" t="s">
        <v>128</v>
      </c>
      <c r="G307" s="53">
        <v>14</v>
      </c>
      <c r="H307" s="53" t="s">
        <v>424</v>
      </c>
      <c r="I307" s="53" t="str">
        <f>MID(H307,1,9)</f>
        <v>Huamboya</v>
      </c>
      <c r="J307" s="53">
        <v>1407</v>
      </c>
      <c r="K307" s="54" t="s">
        <v>595</v>
      </c>
      <c r="L307" s="53">
        <v>140751</v>
      </c>
      <c r="N307" s="51"/>
      <c r="O307" s="51"/>
      <c r="P307" s="51"/>
      <c r="Q307" s="51"/>
      <c r="R307" s="51"/>
    </row>
    <row r="308" spans="6:18" ht="15">
      <c r="F308" s="53" t="s">
        <v>128</v>
      </c>
      <c r="G308" s="53">
        <v>14</v>
      </c>
      <c r="H308" s="53" t="s">
        <v>424</v>
      </c>
      <c r="I308" s="53" t="str">
        <f>MID(H308,1,9)</f>
        <v>Huamboya</v>
      </c>
      <c r="J308" s="53">
        <v>1407</v>
      </c>
      <c r="K308" s="54" t="s">
        <v>424</v>
      </c>
      <c r="L308" s="53">
        <v>140750</v>
      </c>
      <c r="N308" s="51"/>
      <c r="O308" s="51"/>
      <c r="P308" s="51"/>
      <c r="Q308" s="51"/>
      <c r="R308" s="51"/>
    </row>
    <row r="309" spans="6:18" ht="15">
      <c r="F309" s="53" t="s">
        <v>128</v>
      </c>
      <c r="G309" s="53">
        <v>14</v>
      </c>
      <c r="H309" s="53" t="s">
        <v>428</v>
      </c>
      <c r="I309" s="53" t="s">
        <v>596</v>
      </c>
      <c r="J309" s="53">
        <v>1403</v>
      </c>
      <c r="K309" s="54" t="s">
        <v>597</v>
      </c>
      <c r="L309" s="53">
        <v>140353</v>
      </c>
      <c r="N309" s="51"/>
      <c r="O309" s="51"/>
      <c r="P309" s="51"/>
      <c r="Q309" s="51"/>
      <c r="R309" s="51"/>
    </row>
    <row r="310" spans="6:18" ht="15">
      <c r="F310" s="56" t="s">
        <v>128</v>
      </c>
      <c r="G310" s="56">
        <v>14</v>
      </c>
      <c r="H310" s="56" t="s">
        <v>428</v>
      </c>
      <c r="I310" s="53" t="s">
        <v>596</v>
      </c>
      <c r="J310" s="56">
        <v>1403</v>
      </c>
      <c r="K310" s="57" t="s">
        <v>598</v>
      </c>
      <c r="L310" s="56">
        <v>140356</v>
      </c>
      <c r="N310" s="51"/>
      <c r="O310" s="51"/>
      <c r="P310" s="51"/>
      <c r="Q310" s="51"/>
      <c r="R310" s="51"/>
    </row>
    <row r="311" spans="6:18" ht="15">
      <c r="F311" s="53" t="s">
        <v>128</v>
      </c>
      <c r="G311" s="53">
        <v>14</v>
      </c>
      <c r="H311" s="53" t="s">
        <v>428</v>
      </c>
      <c r="I311" s="53" t="s">
        <v>596</v>
      </c>
      <c r="J311" s="53">
        <v>1403</v>
      </c>
      <c r="K311" s="54" t="s">
        <v>599</v>
      </c>
      <c r="L311" s="53">
        <v>140358</v>
      </c>
      <c r="N311" s="51"/>
      <c r="O311" s="51"/>
      <c r="P311" s="51"/>
      <c r="Q311" s="51"/>
      <c r="R311" s="51"/>
    </row>
    <row r="312" spans="6:18" ht="15">
      <c r="F312" s="56" t="s">
        <v>128</v>
      </c>
      <c r="G312" s="56">
        <v>14</v>
      </c>
      <c r="H312" s="56" t="s">
        <v>428</v>
      </c>
      <c r="I312" s="53" t="s">
        <v>596</v>
      </c>
      <c r="J312" s="56">
        <v>1403</v>
      </c>
      <c r="K312" s="57" t="s">
        <v>600</v>
      </c>
      <c r="L312" s="56">
        <v>140350</v>
      </c>
      <c r="N312" s="51"/>
      <c r="O312" s="51"/>
      <c r="P312" s="51"/>
      <c r="Q312" s="51"/>
      <c r="R312" s="51"/>
    </row>
    <row r="313" spans="6:18" ht="15">
      <c r="F313" s="53" t="s">
        <v>128</v>
      </c>
      <c r="G313" s="53">
        <v>14</v>
      </c>
      <c r="H313" s="53" t="s">
        <v>428</v>
      </c>
      <c r="I313" s="53" t="s">
        <v>596</v>
      </c>
      <c r="J313" s="53">
        <v>1403</v>
      </c>
      <c r="K313" s="54" t="s">
        <v>596</v>
      </c>
      <c r="L313" s="53">
        <v>140351</v>
      </c>
      <c r="N313" s="51"/>
      <c r="O313" s="51"/>
      <c r="P313" s="51"/>
      <c r="Q313" s="51"/>
      <c r="R313" s="51"/>
    </row>
    <row r="314" spans="6:18" ht="15">
      <c r="F314" s="56" t="s">
        <v>128</v>
      </c>
      <c r="G314" s="56">
        <v>14</v>
      </c>
      <c r="H314" s="56" t="s">
        <v>428</v>
      </c>
      <c r="I314" s="53" t="s">
        <v>596</v>
      </c>
      <c r="J314" s="56">
        <v>1403</v>
      </c>
      <c r="K314" s="57" t="s">
        <v>601</v>
      </c>
      <c r="L314" s="56">
        <v>140357</v>
      </c>
      <c r="N314" s="51"/>
      <c r="O314" s="51"/>
      <c r="P314" s="51"/>
      <c r="Q314" s="51"/>
      <c r="R314" s="51"/>
    </row>
    <row r="315" spans="6:18" ht="15">
      <c r="F315" s="56" t="s">
        <v>128</v>
      </c>
      <c r="G315" s="56">
        <v>14</v>
      </c>
      <c r="H315" s="56" t="s">
        <v>430</v>
      </c>
      <c r="I315" s="53" t="str">
        <f t="shared" ref="I315:I326" si="18">MID(H315,1,9)</f>
        <v>Logroño</v>
      </c>
      <c r="J315" s="56">
        <v>1410</v>
      </c>
      <c r="K315" s="57" t="s">
        <v>602</v>
      </c>
      <c r="L315" s="56">
        <v>141052</v>
      </c>
      <c r="N315" s="51"/>
      <c r="O315" s="51"/>
      <c r="P315" s="51"/>
      <c r="Q315" s="51"/>
      <c r="R315" s="51"/>
    </row>
    <row r="316" spans="6:18" ht="15">
      <c r="F316" s="56" t="s">
        <v>128</v>
      </c>
      <c r="G316" s="56">
        <v>14</v>
      </c>
      <c r="H316" s="56" t="s">
        <v>430</v>
      </c>
      <c r="I316" s="53" t="str">
        <f t="shared" si="18"/>
        <v>Logroño</v>
      </c>
      <c r="J316" s="56">
        <v>1410</v>
      </c>
      <c r="K316" s="57" t="s">
        <v>603</v>
      </c>
      <c r="L316" s="56">
        <v>141051</v>
      </c>
      <c r="N316" s="51"/>
      <c r="O316" s="51"/>
      <c r="P316" s="51"/>
      <c r="Q316" s="51"/>
      <c r="R316" s="51"/>
    </row>
    <row r="317" spans="6:18" ht="15">
      <c r="F317" s="56" t="s">
        <v>128</v>
      </c>
      <c r="G317" s="56">
        <v>14</v>
      </c>
      <c r="H317" s="56" t="s">
        <v>430</v>
      </c>
      <c r="I317" s="53" t="str">
        <f t="shared" si="18"/>
        <v>Logroño</v>
      </c>
      <c r="J317" s="56">
        <v>1410</v>
      </c>
      <c r="K317" s="57" t="s">
        <v>430</v>
      </c>
      <c r="L317" s="56">
        <v>141050</v>
      </c>
      <c r="N317" s="51"/>
      <c r="O317" s="51"/>
      <c r="P317" s="51"/>
      <c r="Q317" s="51"/>
      <c r="R317" s="51"/>
    </row>
    <row r="318" spans="6:18" ht="15">
      <c r="F318" s="53" t="s">
        <v>128</v>
      </c>
      <c r="G318" s="53">
        <v>14</v>
      </c>
      <c r="H318" s="53" t="s">
        <v>432</v>
      </c>
      <c r="I318" s="53" t="str">
        <f t="shared" si="18"/>
        <v>Morona</v>
      </c>
      <c r="J318" s="53">
        <v>1401</v>
      </c>
      <c r="K318" s="54" t="s">
        <v>604</v>
      </c>
      <c r="L318" s="53">
        <v>140164</v>
      </c>
      <c r="N318" s="51"/>
      <c r="O318" s="51"/>
      <c r="P318" s="51"/>
      <c r="Q318" s="51"/>
      <c r="R318" s="51"/>
    </row>
    <row r="319" spans="6:18" ht="15">
      <c r="F319" s="56" t="s">
        <v>128</v>
      </c>
      <c r="G319" s="56">
        <v>14</v>
      </c>
      <c r="H319" s="56" t="s">
        <v>432</v>
      </c>
      <c r="I319" s="53" t="str">
        <f t="shared" si="18"/>
        <v>Morona</v>
      </c>
      <c r="J319" s="56">
        <v>1401</v>
      </c>
      <c r="K319" s="57" t="s">
        <v>605</v>
      </c>
      <c r="L319" s="56">
        <v>140162</v>
      </c>
      <c r="N319" s="51"/>
      <c r="O319" s="51"/>
      <c r="P319" s="51"/>
      <c r="Q319" s="51"/>
      <c r="R319" s="51"/>
    </row>
    <row r="320" spans="6:18" ht="15">
      <c r="F320" s="53" t="s">
        <v>128</v>
      </c>
      <c r="G320" s="53">
        <v>14</v>
      </c>
      <c r="H320" s="53" t="s">
        <v>432</v>
      </c>
      <c r="I320" s="53" t="str">
        <f t="shared" si="18"/>
        <v>Morona</v>
      </c>
      <c r="J320" s="53">
        <v>1401</v>
      </c>
      <c r="K320" s="54" t="s">
        <v>606</v>
      </c>
      <c r="L320" s="53">
        <v>140160</v>
      </c>
      <c r="N320" s="51"/>
      <c r="O320" s="51"/>
      <c r="P320" s="51"/>
      <c r="Q320" s="51"/>
      <c r="R320" s="51"/>
    </row>
    <row r="321" spans="6:18" ht="15">
      <c r="F321" s="56" t="s">
        <v>128</v>
      </c>
      <c r="G321" s="56">
        <v>14</v>
      </c>
      <c r="H321" s="56" t="s">
        <v>432</v>
      </c>
      <c r="I321" s="53" t="str">
        <f t="shared" si="18"/>
        <v>Morona</v>
      </c>
      <c r="J321" s="56">
        <v>1401</v>
      </c>
      <c r="K321" s="57" t="s">
        <v>607</v>
      </c>
      <c r="L321" s="56">
        <v>140158</v>
      </c>
      <c r="N321" s="51"/>
      <c r="O321" s="51"/>
      <c r="P321" s="51"/>
      <c r="Q321" s="51"/>
      <c r="R321" s="51"/>
    </row>
    <row r="322" spans="6:18" ht="15">
      <c r="F322" s="53" t="s">
        <v>128</v>
      </c>
      <c r="G322" s="53">
        <v>14</v>
      </c>
      <c r="H322" s="53" t="s">
        <v>432</v>
      </c>
      <c r="I322" s="53" t="str">
        <f t="shared" si="18"/>
        <v>Morona</v>
      </c>
      <c r="J322" s="53">
        <v>1401</v>
      </c>
      <c r="K322" s="54" t="s">
        <v>608</v>
      </c>
      <c r="L322" s="53">
        <v>140157</v>
      </c>
      <c r="N322" s="51"/>
      <c r="O322" s="51"/>
      <c r="P322" s="51"/>
      <c r="Q322" s="51"/>
      <c r="R322" s="51"/>
    </row>
    <row r="323" spans="6:18" ht="15">
      <c r="F323" s="56" t="s">
        <v>128</v>
      </c>
      <c r="G323" s="56">
        <v>14</v>
      </c>
      <c r="H323" s="56" t="s">
        <v>432</v>
      </c>
      <c r="I323" s="53" t="str">
        <f t="shared" si="18"/>
        <v>Morona</v>
      </c>
      <c r="J323" s="56">
        <v>1401</v>
      </c>
      <c r="K323" s="57" t="s">
        <v>609</v>
      </c>
      <c r="L323" s="56">
        <v>140156</v>
      </c>
      <c r="N323" s="51"/>
      <c r="O323" s="51"/>
      <c r="P323" s="51"/>
      <c r="Q323" s="51"/>
      <c r="R323" s="51"/>
    </row>
    <row r="324" spans="6:18" ht="15">
      <c r="F324" s="53" t="s">
        <v>128</v>
      </c>
      <c r="G324" s="53">
        <v>14</v>
      </c>
      <c r="H324" s="53" t="s">
        <v>432</v>
      </c>
      <c r="I324" s="53" t="str">
        <f t="shared" si="18"/>
        <v>Morona</v>
      </c>
      <c r="J324" s="53">
        <v>1401</v>
      </c>
      <c r="K324" s="54" t="s">
        <v>610</v>
      </c>
      <c r="L324" s="53">
        <v>140153</v>
      </c>
      <c r="N324" s="51"/>
      <c r="O324" s="51"/>
      <c r="P324" s="51"/>
      <c r="Q324" s="51"/>
      <c r="R324" s="51"/>
    </row>
    <row r="325" spans="6:18" ht="15">
      <c r="F325" s="56" t="s">
        <v>128</v>
      </c>
      <c r="G325" s="56">
        <v>14</v>
      </c>
      <c r="H325" s="56" t="s">
        <v>432</v>
      </c>
      <c r="I325" s="53" t="str">
        <f t="shared" si="18"/>
        <v>Morona</v>
      </c>
      <c r="J325" s="56">
        <v>1401</v>
      </c>
      <c r="K325" s="57" t="s">
        <v>611</v>
      </c>
      <c r="L325" s="56">
        <v>140151</v>
      </c>
      <c r="N325" s="51"/>
      <c r="O325" s="51"/>
      <c r="P325" s="51"/>
      <c r="Q325" s="51"/>
      <c r="R325" s="51"/>
    </row>
    <row r="326" spans="6:18" ht="15">
      <c r="F326" s="53" t="s">
        <v>128</v>
      </c>
      <c r="G326" s="53">
        <v>14</v>
      </c>
      <c r="H326" s="53" t="s">
        <v>432</v>
      </c>
      <c r="I326" s="53" t="str">
        <f t="shared" si="18"/>
        <v>Morona</v>
      </c>
      <c r="J326" s="53">
        <v>1401</v>
      </c>
      <c r="K326" s="54" t="s">
        <v>612</v>
      </c>
      <c r="L326" s="53">
        <v>140150</v>
      </c>
      <c r="N326" s="51"/>
      <c r="O326" s="51"/>
      <c r="P326" s="51"/>
      <c r="Q326" s="51"/>
      <c r="R326" s="51"/>
    </row>
    <row r="327" spans="6:18" ht="15">
      <c r="F327" s="53" t="s">
        <v>128</v>
      </c>
      <c r="G327" s="53">
        <v>14</v>
      </c>
      <c r="H327" s="53" t="s">
        <v>434</v>
      </c>
      <c r="I327" s="53" t="s">
        <v>613</v>
      </c>
      <c r="J327" s="53">
        <v>1411</v>
      </c>
      <c r="K327" s="54" t="s">
        <v>434</v>
      </c>
      <c r="L327" s="53">
        <v>141150</v>
      </c>
      <c r="N327" s="51"/>
      <c r="O327" s="51"/>
      <c r="P327" s="51"/>
      <c r="Q327" s="51"/>
      <c r="R327" s="51"/>
    </row>
    <row r="328" spans="6:18" ht="15">
      <c r="F328" s="56" t="s">
        <v>128</v>
      </c>
      <c r="G328" s="56">
        <v>14</v>
      </c>
      <c r="H328" s="56" t="s">
        <v>436</v>
      </c>
      <c r="I328" s="53" t="str">
        <f>MID(H328,1,9)</f>
        <v>Palora</v>
      </c>
      <c r="J328" s="56">
        <v>1404</v>
      </c>
      <c r="K328" s="57" t="s">
        <v>614</v>
      </c>
      <c r="L328" s="56">
        <v>140450</v>
      </c>
      <c r="N328" s="51"/>
      <c r="O328" s="51"/>
      <c r="P328" s="51"/>
      <c r="Q328" s="51"/>
      <c r="R328" s="51"/>
    </row>
    <row r="329" spans="6:18" ht="15">
      <c r="F329" s="56" t="s">
        <v>128</v>
      </c>
      <c r="G329" s="56">
        <v>14</v>
      </c>
      <c r="H329" s="56" t="s">
        <v>436</v>
      </c>
      <c r="I329" s="53" t="str">
        <f>MID(H329,1,9)</f>
        <v>Palora</v>
      </c>
      <c r="J329" s="56">
        <v>1404</v>
      </c>
      <c r="K329" s="57" t="s">
        <v>615</v>
      </c>
      <c r="L329" s="56">
        <v>140451</v>
      </c>
      <c r="N329" s="51"/>
      <c r="O329" s="51"/>
      <c r="P329" s="51"/>
      <c r="Q329" s="51"/>
      <c r="R329" s="51"/>
    </row>
    <row r="330" spans="6:18" ht="15">
      <c r="F330" s="53" t="s">
        <v>128</v>
      </c>
      <c r="G330" s="53">
        <v>14</v>
      </c>
      <c r="H330" s="53" t="s">
        <v>436</v>
      </c>
      <c r="I330" s="53" t="str">
        <f>MID(H330,1,9)</f>
        <v>Palora</v>
      </c>
      <c r="J330" s="53">
        <v>1404</v>
      </c>
      <c r="K330" s="54" t="s">
        <v>616</v>
      </c>
      <c r="L330" s="53">
        <v>140452</v>
      </c>
      <c r="N330" s="51"/>
      <c r="O330" s="51"/>
      <c r="P330" s="51"/>
      <c r="Q330" s="51"/>
      <c r="R330" s="51"/>
    </row>
    <row r="331" spans="6:18" ht="15">
      <c r="F331" s="56" t="s">
        <v>128</v>
      </c>
      <c r="G331" s="56">
        <v>14</v>
      </c>
      <c r="H331" s="56" t="s">
        <v>436</v>
      </c>
      <c r="I331" s="53" t="str">
        <f>MID(H331,1,9)</f>
        <v>Palora</v>
      </c>
      <c r="J331" s="56">
        <v>1404</v>
      </c>
      <c r="K331" s="57" t="s">
        <v>617</v>
      </c>
      <c r="L331" s="56">
        <v>140454</v>
      </c>
      <c r="N331" s="51"/>
      <c r="O331" s="51"/>
      <c r="P331" s="51"/>
      <c r="Q331" s="51"/>
      <c r="R331" s="51"/>
    </row>
    <row r="332" spans="6:18" ht="15">
      <c r="F332" s="53" t="s">
        <v>128</v>
      </c>
      <c r="G332" s="53">
        <v>14</v>
      </c>
      <c r="H332" s="53" t="s">
        <v>436</v>
      </c>
      <c r="I332" s="53" t="str">
        <f>MID(H332,1,9)</f>
        <v>Palora</v>
      </c>
      <c r="J332" s="53">
        <v>1404</v>
      </c>
      <c r="K332" s="54" t="s">
        <v>618</v>
      </c>
      <c r="L332" s="53">
        <v>140455</v>
      </c>
      <c r="N332" s="51"/>
      <c r="O332" s="51"/>
      <c r="P332" s="51"/>
      <c r="Q332" s="51"/>
      <c r="R332" s="51"/>
    </row>
    <row r="333" spans="6:18" ht="15">
      <c r="F333" s="56" t="s">
        <v>128</v>
      </c>
      <c r="G333" s="56">
        <v>14</v>
      </c>
      <c r="H333" s="56" t="s">
        <v>438</v>
      </c>
      <c r="I333" s="53" t="s">
        <v>619</v>
      </c>
      <c r="J333" s="56">
        <v>1408</v>
      </c>
      <c r="K333" s="57" t="s">
        <v>620</v>
      </c>
      <c r="L333" s="56">
        <v>140851</v>
      </c>
      <c r="N333" s="51"/>
      <c r="O333" s="51"/>
      <c r="P333" s="51"/>
      <c r="Q333" s="51"/>
      <c r="R333" s="51"/>
    </row>
    <row r="334" spans="6:18" ht="15">
      <c r="F334" s="53" t="s">
        <v>128</v>
      </c>
      <c r="G334" s="53">
        <v>14</v>
      </c>
      <c r="H334" s="53" t="s">
        <v>438</v>
      </c>
      <c r="I334" s="53" t="s">
        <v>619</v>
      </c>
      <c r="J334" s="53">
        <v>1408</v>
      </c>
      <c r="K334" s="54" t="s">
        <v>438</v>
      </c>
      <c r="L334" s="53">
        <v>140850</v>
      </c>
      <c r="N334" s="51"/>
      <c r="O334" s="51"/>
      <c r="P334" s="51"/>
      <c r="Q334" s="51"/>
      <c r="R334" s="51"/>
    </row>
    <row r="335" spans="6:18" ht="15">
      <c r="F335" s="53" t="s">
        <v>128</v>
      </c>
      <c r="G335" s="53">
        <v>14</v>
      </c>
      <c r="H335" s="53" t="s">
        <v>438</v>
      </c>
      <c r="I335" s="53" t="s">
        <v>619</v>
      </c>
      <c r="J335" s="53">
        <v>1408</v>
      </c>
      <c r="K335" s="54" t="s">
        <v>621</v>
      </c>
      <c r="L335" s="53">
        <v>140852</v>
      </c>
      <c r="N335" s="51"/>
      <c r="O335" s="51"/>
      <c r="P335" s="51"/>
      <c r="Q335" s="51"/>
      <c r="R335" s="51"/>
    </row>
    <row r="336" spans="6:18" ht="15">
      <c r="F336" s="53" t="s">
        <v>128</v>
      </c>
      <c r="G336" s="53">
        <v>14</v>
      </c>
      <c r="H336" s="53" t="s">
        <v>438</v>
      </c>
      <c r="I336" s="53" t="s">
        <v>619</v>
      </c>
      <c r="J336" s="53">
        <v>1408</v>
      </c>
      <c r="K336" s="54" t="s">
        <v>622</v>
      </c>
      <c r="L336" s="53">
        <v>140854</v>
      </c>
      <c r="N336" s="51"/>
      <c r="O336" s="51"/>
      <c r="P336" s="51"/>
      <c r="Q336" s="51"/>
      <c r="R336" s="51"/>
    </row>
    <row r="337" spans="6:18" ht="15">
      <c r="F337" s="53" t="s">
        <v>128</v>
      </c>
      <c r="G337" s="53">
        <v>14</v>
      </c>
      <c r="H337" s="53" t="s">
        <v>438</v>
      </c>
      <c r="I337" s="53" t="s">
        <v>619</v>
      </c>
      <c r="J337" s="53">
        <v>1408</v>
      </c>
      <c r="K337" s="54" t="s">
        <v>623</v>
      </c>
      <c r="L337" s="53">
        <v>140853</v>
      </c>
      <c r="N337" s="51"/>
      <c r="O337" s="51"/>
      <c r="P337" s="51"/>
      <c r="Q337" s="51"/>
      <c r="R337" s="51"/>
    </row>
    <row r="338" spans="6:18" ht="15">
      <c r="F338" s="56" t="s">
        <v>128</v>
      </c>
      <c r="G338" s="56">
        <v>14</v>
      </c>
      <c r="H338" s="56" t="s">
        <v>440</v>
      </c>
      <c r="I338" s="53" t="str">
        <f t="shared" ref="I338:I355" si="19">MID(H338,1,9)</f>
        <v>Santiago</v>
      </c>
      <c r="J338" s="56">
        <v>1405</v>
      </c>
      <c r="K338" s="57" t="s">
        <v>624</v>
      </c>
      <c r="L338" s="56">
        <v>140554</v>
      </c>
      <c r="N338" s="51"/>
      <c r="O338" s="51"/>
      <c r="P338" s="51"/>
      <c r="Q338" s="51"/>
      <c r="R338" s="51"/>
    </row>
    <row r="339" spans="6:18" ht="15">
      <c r="F339" s="53" t="s">
        <v>128</v>
      </c>
      <c r="G339" s="53">
        <v>14</v>
      </c>
      <c r="H339" s="53" t="s">
        <v>440</v>
      </c>
      <c r="I339" s="53" t="str">
        <f t="shared" si="19"/>
        <v>Santiago</v>
      </c>
      <c r="J339" s="53">
        <v>1405</v>
      </c>
      <c r="K339" s="54" t="s">
        <v>625</v>
      </c>
      <c r="L339" s="53">
        <v>140556</v>
      </c>
      <c r="N339" s="51"/>
      <c r="O339" s="51"/>
      <c r="P339" s="51"/>
      <c r="Q339" s="51"/>
      <c r="R339" s="51"/>
    </row>
    <row r="340" spans="6:18" ht="15">
      <c r="F340" s="56" t="s">
        <v>128</v>
      </c>
      <c r="G340" s="56">
        <v>14</v>
      </c>
      <c r="H340" s="56" t="s">
        <v>440</v>
      </c>
      <c r="I340" s="53" t="str">
        <f t="shared" si="19"/>
        <v>Santiago</v>
      </c>
      <c r="J340" s="56">
        <v>1405</v>
      </c>
      <c r="K340" s="57" t="s">
        <v>626</v>
      </c>
      <c r="L340" s="56">
        <v>140557</v>
      </c>
      <c r="N340" s="51"/>
      <c r="O340" s="51"/>
      <c r="P340" s="51"/>
      <c r="Q340" s="51"/>
      <c r="R340" s="51"/>
    </row>
    <row r="341" spans="6:18" ht="15">
      <c r="F341" s="56" t="s">
        <v>128</v>
      </c>
      <c r="G341" s="56">
        <v>14</v>
      </c>
      <c r="H341" s="56" t="s">
        <v>440</v>
      </c>
      <c r="I341" s="53" t="str">
        <f t="shared" si="19"/>
        <v>Santiago</v>
      </c>
      <c r="J341" s="56">
        <v>1405</v>
      </c>
      <c r="K341" s="57" t="s">
        <v>627</v>
      </c>
      <c r="L341" s="56">
        <v>140553</v>
      </c>
      <c r="N341" s="51"/>
      <c r="O341" s="51"/>
      <c r="P341" s="51"/>
      <c r="Q341" s="51"/>
      <c r="R341" s="51"/>
    </row>
    <row r="342" spans="6:18" ht="15">
      <c r="F342" s="56" t="s">
        <v>128</v>
      </c>
      <c r="G342" s="56">
        <v>14</v>
      </c>
      <c r="H342" s="56" t="s">
        <v>440</v>
      </c>
      <c r="I342" s="53" t="str">
        <f t="shared" si="19"/>
        <v>Santiago</v>
      </c>
      <c r="J342" s="56">
        <v>1405</v>
      </c>
      <c r="K342" s="57" t="s">
        <v>628</v>
      </c>
      <c r="L342" s="56">
        <v>140552</v>
      </c>
      <c r="N342" s="51"/>
      <c r="O342" s="51"/>
      <c r="P342" s="51"/>
      <c r="Q342" s="51"/>
      <c r="R342" s="51"/>
    </row>
    <row r="343" spans="6:18" ht="15">
      <c r="F343" s="53" t="s">
        <v>128</v>
      </c>
      <c r="G343" s="53">
        <v>14</v>
      </c>
      <c r="H343" s="53" t="s">
        <v>440</v>
      </c>
      <c r="I343" s="53" t="str">
        <f t="shared" si="19"/>
        <v>Santiago</v>
      </c>
      <c r="J343" s="53">
        <v>1405</v>
      </c>
      <c r="K343" s="54" t="s">
        <v>629</v>
      </c>
      <c r="L343" s="53">
        <v>140551</v>
      </c>
      <c r="N343" s="51"/>
      <c r="O343" s="51"/>
      <c r="P343" s="51"/>
      <c r="Q343" s="51"/>
      <c r="R343" s="51"/>
    </row>
    <row r="344" spans="6:18" ht="15">
      <c r="F344" s="56" t="s">
        <v>128</v>
      </c>
      <c r="G344" s="56">
        <v>14</v>
      </c>
      <c r="H344" s="56" t="s">
        <v>440</v>
      </c>
      <c r="I344" s="53" t="str">
        <f t="shared" si="19"/>
        <v>Santiago</v>
      </c>
      <c r="J344" s="56">
        <v>1405</v>
      </c>
      <c r="K344" s="57" t="s">
        <v>630</v>
      </c>
      <c r="L344" s="56">
        <v>140550</v>
      </c>
      <c r="N344" s="51"/>
      <c r="O344" s="51"/>
      <c r="P344" s="51"/>
      <c r="Q344" s="51"/>
      <c r="R344" s="51"/>
    </row>
    <row r="345" spans="6:18" ht="15">
      <c r="F345" s="53" t="s">
        <v>128</v>
      </c>
      <c r="G345" s="53">
        <v>14</v>
      </c>
      <c r="H345" s="53" t="s">
        <v>442</v>
      </c>
      <c r="I345" s="53" t="str">
        <f t="shared" si="19"/>
        <v>Sucúa</v>
      </c>
      <c r="J345" s="53">
        <v>1406</v>
      </c>
      <c r="K345" s="54" t="s">
        <v>442</v>
      </c>
      <c r="L345" s="53">
        <v>140650</v>
      </c>
      <c r="N345" s="51"/>
      <c r="O345" s="51"/>
      <c r="P345" s="51"/>
      <c r="Q345" s="51"/>
      <c r="R345" s="51"/>
    </row>
    <row r="346" spans="6:18" ht="15">
      <c r="F346" s="56" t="s">
        <v>128</v>
      </c>
      <c r="G346" s="56">
        <v>14</v>
      </c>
      <c r="H346" s="56" t="s">
        <v>442</v>
      </c>
      <c r="I346" s="53" t="str">
        <f t="shared" si="19"/>
        <v>Sucúa</v>
      </c>
      <c r="J346" s="56">
        <v>1406</v>
      </c>
      <c r="K346" s="57" t="s">
        <v>631</v>
      </c>
      <c r="L346" s="56">
        <v>140651</v>
      </c>
      <c r="N346" s="51"/>
      <c r="O346" s="51"/>
      <c r="P346" s="51"/>
      <c r="Q346" s="51"/>
      <c r="R346" s="51"/>
    </row>
    <row r="347" spans="6:18" ht="15">
      <c r="F347" s="53" t="s">
        <v>128</v>
      </c>
      <c r="G347" s="53">
        <v>14</v>
      </c>
      <c r="H347" s="53" t="s">
        <v>442</v>
      </c>
      <c r="I347" s="53" t="str">
        <f t="shared" si="19"/>
        <v>Sucúa</v>
      </c>
      <c r="J347" s="53">
        <v>1406</v>
      </c>
      <c r="K347" s="54" t="s">
        <v>632</v>
      </c>
      <c r="L347" s="53">
        <v>140652</v>
      </c>
      <c r="N347" s="51"/>
      <c r="O347" s="51"/>
      <c r="P347" s="51"/>
      <c r="Q347" s="51"/>
      <c r="R347" s="51"/>
    </row>
    <row r="348" spans="6:18" ht="15">
      <c r="F348" s="53" t="s">
        <v>128</v>
      </c>
      <c r="G348" s="53">
        <v>14</v>
      </c>
      <c r="H348" s="53" t="s">
        <v>442</v>
      </c>
      <c r="I348" s="53" t="str">
        <f t="shared" si="19"/>
        <v>Sucúa</v>
      </c>
      <c r="J348" s="53">
        <v>1406</v>
      </c>
      <c r="K348" s="54" t="s">
        <v>633</v>
      </c>
      <c r="L348" s="53">
        <v>140655</v>
      </c>
      <c r="N348" s="51"/>
      <c r="O348" s="51"/>
      <c r="P348" s="51"/>
      <c r="Q348" s="51"/>
      <c r="R348" s="51"/>
    </row>
    <row r="349" spans="6:18" ht="15">
      <c r="F349" s="53" t="s">
        <v>128</v>
      </c>
      <c r="G349" s="53">
        <v>14</v>
      </c>
      <c r="H349" s="53" t="s">
        <v>444</v>
      </c>
      <c r="I349" s="53" t="str">
        <f t="shared" si="19"/>
        <v>Taisha</v>
      </c>
      <c r="J349" s="53">
        <v>1409</v>
      </c>
      <c r="K349" s="54" t="s">
        <v>634</v>
      </c>
      <c r="L349" s="53">
        <v>140953</v>
      </c>
      <c r="N349" s="51"/>
      <c r="O349" s="51"/>
      <c r="P349" s="51"/>
      <c r="Q349" s="51"/>
      <c r="R349" s="51"/>
    </row>
    <row r="350" spans="6:18" ht="15">
      <c r="F350" s="56" t="s">
        <v>128</v>
      </c>
      <c r="G350" s="56">
        <v>14</v>
      </c>
      <c r="H350" s="56" t="s">
        <v>444</v>
      </c>
      <c r="I350" s="53" t="str">
        <f t="shared" si="19"/>
        <v>Taisha</v>
      </c>
      <c r="J350" s="56">
        <v>1409</v>
      </c>
      <c r="K350" s="57" t="s">
        <v>635</v>
      </c>
      <c r="L350" s="56">
        <v>140952</v>
      </c>
      <c r="N350" s="51"/>
      <c r="O350" s="51"/>
      <c r="P350" s="51"/>
      <c r="Q350" s="51"/>
      <c r="R350" s="51"/>
    </row>
    <row r="351" spans="6:18" ht="15">
      <c r="F351" s="56" t="s">
        <v>128</v>
      </c>
      <c r="G351" s="56">
        <v>14</v>
      </c>
      <c r="H351" s="56" t="s">
        <v>444</v>
      </c>
      <c r="I351" s="53" t="str">
        <f t="shared" si="19"/>
        <v>Taisha</v>
      </c>
      <c r="J351" s="56">
        <v>1409</v>
      </c>
      <c r="K351" s="57" t="s">
        <v>636</v>
      </c>
      <c r="L351" s="56">
        <v>140954</v>
      </c>
      <c r="N351" s="51"/>
      <c r="O351" s="51"/>
      <c r="P351" s="51"/>
      <c r="Q351" s="51"/>
      <c r="R351" s="51"/>
    </row>
    <row r="352" spans="6:18" ht="15">
      <c r="F352" s="56" t="s">
        <v>128</v>
      </c>
      <c r="G352" s="56">
        <v>14</v>
      </c>
      <c r="H352" s="56" t="s">
        <v>444</v>
      </c>
      <c r="I352" s="53" t="str">
        <f t="shared" si="19"/>
        <v>Taisha</v>
      </c>
      <c r="J352" s="56">
        <v>1409</v>
      </c>
      <c r="K352" s="57" t="s">
        <v>637</v>
      </c>
      <c r="L352" s="56">
        <v>140951</v>
      </c>
      <c r="N352" s="51"/>
      <c r="O352" s="51"/>
      <c r="P352" s="51"/>
      <c r="Q352" s="51"/>
      <c r="R352" s="51"/>
    </row>
    <row r="353" spans="6:18" ht="15">
      <c r="F353" s="56" t="s">
        <v>128</v>
      </c>
      <c r="G353" s="56">
        <v>14</v>
      </c>
      <c r="H353" s="56" t="s">
        <v>444</v>
      </c>
      <c r="I353" s="53" t="str">
        <f t="shared" si="19"/>
        <v>Taisha</v>
      </c>
      <c r="J353" s="56">
        <v>1409</v>
      </c>
      <c r="K353" s="57" t="s">
        <v>444</v>
      </c>
      <c r="L353" s="56">
        <v>140950</v>
      </c>
      <c r="N353" s="51"/>
      <c r="O353" s="51"/>
      <c r="P353" s="51"/>
      <c r="Q353" s="51"/>
      <c r="R353" s="51"/>
    </row>
    <row r="354" spans="6:18" ht="15">
      <c r="F354" s="53" t="s">
        <v>128</v>
      </c>
      <c r="G354" s="53">
        <v>14</v>
      </c>
      <c r="H354" s="53" t="s">
        <v>446</v>
      </c>
      <c r="I354" s="53" t="str">
        <f t="shared" si="19"/>
        <v>Tiwintza</v>
      </c>
      <c r="J354" s="53">
        <v>1412</v>
      </c>
      <c r="K354" s="54" t="s">
        <v>440</v>
      </c>
      <c r="L354" s="53">
        <v>141250</v>
      </c>
      <c r="N354" s="51"/>
      <c r="O354" s="51"/>
      <c r="P354" s="51"/>
      <c r="Q354" s="51"/>
      <c r="R354" s="51"/>
    </row>
    <row r="355" spans="6:18" ht="15">
      <c r="F355" s="56" t="s">
        <v>128</v>
      </c>
      <c r="G355" s="56">
        <v>14</v>
      </c>
      <c r="H355" s="56" t="s">
        <v>446</v>
      </c>
      <c r="I355" s="53" t="str">
        <f t="shared" si="19"/>
        <v>Tiwintza</v>
      </c>
      <c r="J355" s="56">
        <v>1412</v>
      </c>
      <c r="K355" s="57" t="s">
        <v>638</v>
      </c>
      <c r="L355" s="56">
        <v>141251</v>
      </c>
      <c r="N355" s="51"/>
      <c r="O355" s="51"/>
      <c r="P355" s="51"/>
      <c r="Q355" s="51"/>
      <c r="R355" s="51"/>
    </row>
    <row r="356" spans="6:18" ht="15">
      <c r="F356" s="56"/>
      <c r="G356" s="56"/>
      <c r="H356" s="56"/>
      <c r="I356" s="53"/>
      <c r="J356" s="56"/>
      <c r="K356" s="57"/>
      <c r="L356" s="56"/>
      <c r="N356" s="51"/>
      <c r="O356" s="51"/>
      <c r="P356" s="51"/>
      <c r="Q356" s="51"/>
      <c r="R356" s="51"/>
    </row>
    <row r="357" spans="6:18" ht="15">
      <c r="F357" s="53" t="s">
        <v>124</v>
      </c>
      <c r="G357" s="53">
        <v>13</v>
      </c>
      <c r="H357" s="53" t="s">
        <v>384</v>
      </c>
      <c r="I357" s="61" t="s">
        <v>639</v>
      </c>
      <c r="J357" s="53">
        <v>1316</v>
      </c>
      <c r="K357" s="54" t="s">
        <v>155</v>
      </c>
      <c r="L357" s="53">
        <v>131651</v>
      </c>
      <c r="N357" s="51"/>
      <c r="O357" s="51"/>
      <c r="P357" s="51"/>
      <c r="Q357" s="51"/>
      <c r="R357" s="51"/>
    </row>
    <row r="358" spans="6:18" ht="15">
      <c r="F358" s="56" t="s">
        <v>124</v>
      </c>
      <c r="G358" s="56">
        <v>13</v>
      </c>
      <c r="H358" s="56" t="s">
        <v>384</v>
      </c>
      <c r="I358" s="61" t="s">
        <v>639</v>
      </c>
      <c r="J358" s="56">
        <v>1316</v>
      </c>
      <c r="K358" s="57" t="s">
        <v>640</v>
      </c>
      <c r="L358" s="56">
        <v>131652</v>
      </c>
      <c r="N358" s="51"/>
      <c r="O358" s="51"/>
      <c r="P358" s="51"/>
      <c r="Q358" s="51"/>
      <c r="R358" s="51"/>
    </row>
    <row r="359" spans="6:18" ht="15">
      <c r="F359" s="53" t="s">
        <v>124</v>
      </c>
      <c r="G359" s="53">
        <v>13</v>
      </c>
      <c r="H359" s="53" t="s">
        <v>384</v>
      </c>
      <c r="I359" s="61" t="s">
        <v>639</v>
      </c>
      <c r="J359" s="53">
        <v>1316</v>
      </c>
      <c r="K359" s="54" t="s">
        <v>641</v>
      </c>
      <c r="L359" s="53">
        <v>131653</v>
      </c>
      <c r="N359" s="51"/>
      <c r="O359" s="51"/>
      <c r="P359" s="51"/>
      <c r="Q359" s="51"/>
      <c r="R359" s="51"/>
    </row>
    <row r="360" spans="6:18" ht="15">
      <c r="F360" s="53" t="s">
        <v>124</v>
      </c>
      <c r="G360" s="53">
        <v>13</v>
      </c>
      <c r="H360" s="56" t="s">
        <v>384</v>
      </c>
      <c r="I360" s="61" t="s">
        <v>639</v>
      </c>
      <c r="J360" s="53">
        <v>1316</v>
      </c>
      <c r="K360" s="54" t="s">
        <v>418</v>
      </c>
      <c r="L360" s="53">
        <v>131650</v>
      </c>
      <c r="N360" s="51"/>
      <c r="O360" s="51"/>
      <c r="P360" s="51"/>
      <c r="Q360" s="51"/>
      <c r="R360" s="51"/>
    </row>
    <row r="361" spans="6:18" ht="15">
      <c r="F361" s="56" t="s">
        <v>124</v>
      </c>
      <c r="G361" s="56">
        <v>13</v>
      </c>
      <c r="H361" s="56" t="s">
        <v>80</v>
      </c>
      <c r="I361" s="53" t="s">
        <v>642</v>
      </c>
      <c r="J361" s="56">
        <v>1302</v>
      </c>
      <c r="K361" s="57" t="s">
        <v>643</v>
      </c>
      <c r="L361" s="56">
        <v>130250</v>
      </c>
      <c r="N361" s="51"/>
      <c r="O361" s="51"/>
      <c r="P361" s="51"/>
      <c r="Q361" s="51"/>
      <c r="R361" s="51"/>
    </row>
    <row r="362" spans="6:18" ht="15">
      <c r="F362" s="56" t="s">
        <v>124</v>
      </c>
      <c r="G362" s="56">
        <v>13</v>
      </c>
      <c r="H362" s="56" t="s">
        <v>80</v>
      </c>
      <c r="I362" s="53" t="s">
        <v>642</v>
      </c>
      <c r="J362" s="56">
        <v>1302</v>
      </c>
      <c r="K362" s="57" t="s">
        <v>644</v>
      </c>
      <c r="L362" s="56">
        <v>130251</v>
      </c>
      <c r="N362" s="51"/>
      <c r="O362" s="51"/>
      <c r="P362" s="51"/>
      <c r="Q362" s="51"/>
      <c r="R362" s="51"/>
    </row>
    <row r="363" spans="6:18" ht="15">
      <c r="F363" s="53" t="s">
        <v>124</v>
      </c>
      <c r="G363" s="53">
        <v>13</v>
      </c>
      <c r="H363" s="53" t="s">
        <v>80</v>
      </c>
      <c r="I363" s="53" t="s">
        <v>642</v>
      </c>
      <c r="J363" s="53">
        <v>1302</v>
      </c>
      <c r="K363" s="54" t="s">
        <v>645</v>
      </c>
      <c r="L363" s="53">
        <v>130252</v>
      </c>
      <c r="N363" s="51"/>
      <c r="O363" s="51"/>
      <c r="P363" s="51"/>
      <c r="Q363" s="51"/>
      <c r="R363" s="51"/>
    </row>
    <row r="364" spans="6:18" ht="15">
      <c r="F364" s="56" t="s">
        <v>124</v>
      </c>
      <c r="G364" s="56">
        <v>13</v>
      </c>
      <c r="H364" s="56" t="s">
        <v>387</v>
      </c>
      <c r="I364" s="53" t="str">
        <f t="shared" ref="I364:I371" si="20">MID(H364,1,9)</f>
        <v>Chone</v>
      </c>
      <c r="J364" s="56">
        <v>1303</v>
      </c>
      <c r="K364" s="57" t="s">
        <v>646</v>
      </c>
      <c r="L364" s="56">
        <v>130352</v>
      </c>
      <c r="N364" s="51"/>
      <c r="O364" s="51"/>
      <c r="P364" s="51"/>
      <c r="Q364" s="51"/>
      <c r="R364" s="51"/>
    </row>
    <row r="365" spans="6:18" ht="15">
      <c r="F365" s="53" t="s">
        <v>124</v>
      </c>
      <c r="G365" s="53">
        <v>13</v>
      </c>
      <c r="H365" s="53" t="s">
        <v>387</v>
      </c>
      <c r="I365" s="53" t="str">
        <f t="shared" si="20"/>
        <v>Chone</v>
      </c>
      <c r="J365" s="53">
        <v>1303</v>
      </c>
      <c r="K365" s="54" t="s">
        <v>647</v>
      </c>
      <c r="L365" s="53">
        <v>130354</v>
      </c>
      <c r="N365" s="51"/>
      <c r="O365" s="51"/>
      <c r="P365" s="51"/>
      <c r="Q365" s="51"/>
      <c r="R365" s="51"/>
    </row>
    <row r="366" spans="6:18" ht="15">
      <c r="F366" s="56" t="s">
        <v>124</v>
      </c>
      <c r="G366" s="56">
        <v>13</v>
      </c>
      <c r="H366" s="56" t="s">
        <v>387</v>
      </c>
      <c r="I366" s="53" t="str">
        <f t="shared" si="20"/>
        <v>Chone</v>
      </c>
      <c r="J366" s="56">
        <v>1303</v>
      </c>
      <c r="K366" s="57" t="s">
        <v>387</v>
      </c>
      <c r="L366" s="56">
        <v>130350</v>
      </c>
      <c r="N366" s="51"/>
      <c r="O366" s="51"/>
      <c r="P366" s="51"/>
      <c r="Q366" s="51"/>
      <c r="R366" s="51"/>
    </row>
    <row r="367" spans="6:18" ht="15">
      <c r="F367" s="53" t="s">
        <v>124</v>
      </c>
      <c r="G367" s="53">
        <v>13</v>
      </c>
      <c r="H367" s="53" t="s">
        <v>387</v>
      </c>
      <c r="I367" s="53" t="str">
        <f t="shared" si="20"/>
        <v>Chone</v>
      </c>
      <c r="J367" s="53">
        <v>1303</v>
      </c>
      <c r="K367" s="54" t="s">
        <v>648</v>
      </c>
      <c r="L367" s="53">
        <v>130351</v>
      </c>
      <c r="N367" s="51"/>
      <c r="O367" s="51"/>
      <c r="P367" s="51"/>
      <c r="Q367" s="51"/>
      <c r="R367" s="51"/>
    </row>
    <row r="368" spans="6:18" ht="15">
      <c r="F368" s="56" t="s">
        <v>124</v>
      </c>
      <c r="G368" s="56">
        <v>13</v>
      </c>
      <c r="H368" s="56" t="s">
        <v>387</v>
      </c>
      <c r="I368" s="53" t="str">
        <f t="shared" si="20"/>
        <v>Chone</v>
      </c>
      <c r="J368" s="56">
        <v>1303</v>
      </c>
      <c r="K368" s="57" t="s">
        <v>649</v>
      </c>
      <c r="L368" s="56">
        <v>130353</v>
      </c>
      <c r="N368" s="51"/>
      <c r="O368" s="51"/>
      <c r="P368" s="51"/>
      <c r="Q368" s="51"/>
      <c r="R368" s="51"/>
    </row>
    <row r="369" spans="6:18" ht="15">
      <c r="F369" s="53" t="s">
        <v>124</v>
      </c>
      <c r="G369" s="53">
        <v>13</v>
      </c>
      <c r="H369" s="53" t="s">
        <v>387</v>
      </c>
      <c r="I369" s="53" t="str">
        <f t="shared" si="20"/>
        <v>Chone</v>
      </c>
      <c r="J369" s="53">
        <v>1303</v>
      </c>
      <c r="K369" s="54" t="s">
        <v>247</v>
      </c>
      <c r="L369" s="53">
        <v>130355</v>
      </c>
      <c r="N369" s="51"/>
      <c r="O369" s="51"/>
      <c r="P369" s="51"/>
      <c r="Q369" s="51"/>
      <c r="R369" s="51"/>
    </row>
    <row r="370" spans="6:18" ht="15">
      <c r="F370" s="56" t="s">
        <v>124</v>
      </c>
      <c r="G370" s="56">
        <v>13</v>
      </c>
      <c r="H370" s="56" t="s">
        <v>387</v>
      </c>
      <c r="I370" s="53" t="str">
        <f t="shared" si="20"/>
        <v>Chone</v>
      </c>
      <c r="J370" s="56">
        <v>1303</v>
      </c>
      <c r="K370" s="57" t="s">
        <v>650</v>
      </c>
      <c r="L370" s="56">
        <v>130356</v>
      </c>
      <c r="N370" s="51"/>
      <c r="O370" s="51"/>
      <c r="P370" s="51"/>
      <c r="Q370" s="51"/>
      <c r="R370" s="51"/>
    </row>
    <row r="371" spans="6:18" ht="15">
      <c r="F371" s="53" t="s">
        <v>124</v>
      </c>
      <c r="G371" s="53">
        <v>13</v>
      </c>
      <c r="H371" s="53" t="s">
        <v>387</v>
      </c>
      <c r="I371" s="53" t="str">
        <f t="shared" si="20"/>
        <v>Chone</v>
      </c>
      <c r="J371" s="53">
        <v>1303</v>
      </c>
      <c r="K371" s="54" t="s">
        <v>439</v>
      </c>
      <c r="L371" s="53">
        <v>130357</v>
      </c>
      <c r="N371" s="51"/>
      <c r="O371" s="51"/>
      <c r="P371" s="51"/>
      <c r="Q371" s="51"/>
      <c r="R371" s="51"/>
    </row>
    <row r="372" spans="6:18" ht="15">
      <c r="F372" s="53" t="s">
        <v>124</v>
      </c>
      <c r="G372" s="53">
        <v>13</v>
      </c>
      <c r="H372" s="53" t="s">
        <v>389</v>
      </c>
      <c r="I372" s="53" t="s">
        <v>651</v>
      </c>
      <c r="J372" s="53">
        <v>1304</v>
      </c>
      <c r="K372" s="54" t="s">
        <v>652</v>
      </c>
      <c r="L372" s="53">
        <v>130452</v>
      </c>
      <c r="N372" s="51"/>
      <c r="O372" s="51"/>
      <c r="P372" s="51"/>
      <c r="Q372" s="51"/>
      <c r="R372" s="51"/>
    </row>
    <row r="373" spans="6:18" ht="15">
      <c r="F373" s="53" t="s">
        <v>124</v>
      </c>
      <c r="G373" s="53">
        <v>13</v>
      </c>
      <c r="H373" s="53" t="s">
        <v>389</v>
      </c>
      <c r="I373" s="53" t="s">
        <v>651</v>
      </c>
      <c r="J373" s="53">
        <v>1304</v>
      </c>
      <c r="K373" s="54" t="s">
        <v>653</v>
      </c>
      <c r="L373" s="53">
        <v>130451</v>
      </c>
      <c r="N373" s="51"/>
      <c r="O373" s="51"/>
      <c r="P373" s="51"/>
      <c r="Q373" s="51"/>
      <c r="R373" s="51"/>
    </row>
    <row r="374" spans="6:18" ht="15">
      <c r="F374" s="56" t="s">
        <v>124</v>
      </c>
      <c r="G374" s="56">
        <v>13</v>
      </c>
      <c r="H374" s="56" t="s">
        <v>389</v>
      </c>
      <c r="I374" s="53" t="s">
        <v>651</v>
      </c>
      <c r="J374" s="56">
        <v>1304</v>
      </c>
      <c r="K374" s="57" t="s">
        <v>389</v>
      </c>
      <c r="L374" s="56">
        <v>130450</v>
      </c>
      <c r="N374" s="51"/>
      <c r="O374" s="51"/>
      <c r="P374" s="51"/>
      <c r="Q374" s="51"/>
      <c r="R374" s="51"/>
    </row>
    <row r="375" spans="6:18" ht="15">
      <c r="F375" s="56" t="s">
        <v>124</v>
      </c>
      <c r="G375" s="56">
        <v>13</v>
      </c>
      <c r="H375" s="56" t="s">
        <v>390</v>
      </c>
      <c r="I375" s="53" t="s">
        <v>654</v>
      </c>
      <c r="J375" s="56">
        <v>1305</v>
      </c>
      <c r="K375" s="57" t="s">
        <v>390</v>
      </c>
      <c r="L375" s="56">
        <v>130550</v>
      </c>
      <c r="N375" s="51"/>
      <c r="O375" s="51"/>
      <c r="P375" s="51"/>
      <c r="Q375" s="51"/>
      <c r="R375" s="51"/>
    </row>
    <row r="376" spans="6:18" ht="15">
      <c r="F376" s="53" t="s">
        <v>124</v>
      </c>
      <c r="G376" s="53">
        <v>13</v>
      </c>
      <c r="H376" s="53" t="s">
        <v>390</v>
      </c>
      <c r="I376" s="53" t="s">
        <v>654</v>
      </c>
      <c r="J376" s="53">
        <v>1305</v>
      </c>
      <c r="K376" s="54" t="s">
        <v>655</v>
      </c>
      <c r="L376" s="53">
        <v>130551</v>
      </c>
      <c r="N376" s="51"/>
      <c r="O376" s="51"/>
      <c r="P376" s="51"/>
      <c r="Q376" s="51"/>
      <c r="R376" s="51"/>
    </row>
    <row r="377" spans="6:18" ht="15">
      <c r="F377" s="56" t="s">
        <v>124</v>
      </c>
      <c r="G377" s="56">
        <v>13</v>
      </c>
      <c r="H377" s="56" t="s">
        <v>390</v>
      </c>
      <c r="I377" s="53" t="s">
        <v>654</v>
      </c>
      <c r="J377" s="56">
        <v>1305</v>
      </c>
      <c r="K377" s="57" t="s">
        <v>656</v>
      </c>
      <c r="L377" s="56">
        <v>130552</v>
      </c>
      <c r="N377" s="51"/>
      <c r="O377" s="51"/>
      <c r="P377" s="51"/>
      <c r="Q377" s="51"/>
      <c r="R377" s="51"/>
    </row>
    <row r="378" spans="6:18" ht="15">
      <c r="F378" s="56" t="s">
        <v>124</v>
      </c>
      <c r="G378" s="56">
        <v>13</v>
      </c>
      <c r="H378" s="56" t="s">
        <v>392</v>
      </c>
      <c r="I378" s="53" t="str">
        <f t="shared" ref="I378:I391" si="21">MID(H378,1,9)</f>
        <v>Jama</v>
      </c>
      <c r="J378" s="56">
        <v>1320</v>
      </c>
      <c r="K378" s="57" t="s">
        <v>392</v>
      </c>
      <c r="L378" s="56">
        <v>132050</v>
      </c>
      <c r="N378" s="51"/>
      <c r="O378" s="51"/>
      <c r="P378" s="51"/>
      <c r="Q378" s="51"/>
      <c r="R378" s="51"/>
    </row>
    <row r="379" spans="6:18" ht="15">
      <c r="F379" s="53" t="s">
        <v>124</v>
      </c>
      <c r="G379" s="53">
        <v>13</v>
      </c>
      <c r="H379" s="53" t="s">
        <v>395</v>
      </c>
      <c r="I379" s="53" t="str">
        <f t="shared" si="21"/>
        <v>Jaramijó</v>
      </c>
      <c r="J379" s="53">
        <v>1321</v>
      </c>
      <c r="K379" s="54" t="s">
        <v>395</v>
      </c>
      <c r="L379" s="53">
        <v>132150</v>
      </c>
      <c r="N379" s="51"/>
      <c r="O379" s="51"/>
      <c r="P379" s="51"/>
      <c r="Q379" s="51"/>
      <c r="R379" s="51"/>
    </row>
    <row r="380" spans="6:18" ht="15">
      <c r="F380" s="53" t="s">
        <v>124</v>
      </c>
      <c r="G380" s="53">
        <v>13</v>
      </c>
      <c r="H380" s="53" t="s">
        <v>397</v>
      </c>
      <c r="I380" s="53" t="str">
        <f t="shared" si="21"/>
        <v>Jipijapa</v>
      </c>
      <c r="J380" s="53">
        <v>1306</v>
      </c>
      <c r="K380" s="54" t="s">
        <v>397</v>
      </c>
      <c r="L380" s="53">
        <v>130650</v>
      </c>
      <c r="N380" s="51"/>
      <c r="O380" s="51"/>
      <c r="P380" s="51"/>
      <c r="Q380" s="51"/>
      <c r="R380" s="51"/>
    </row>
    <row r="381" spans="6:18" ht="15">
      <c r="F381" s="56" t="s">
        <v>124</v>
      </c>
      <c r="G381" s="56">
        <v>13</v>
      </c>
      <c r="H381" s="56" t="s">
        <v>397</v>
      </c>
      <c r="I381" s="53" t="str">
        <f t="shared" si="21"/>
        <v>Jipijapa</v>
      </c>
      <c r="J381" s="56">
        <v>1306</v>
      </c>
      <c r="K381" s="57" t="s">
        <v>657</v>
      </c>
      <c r="L381" s="56">
        <v>130651</v>
      </c>
      <c r="N381" s="51"/>
      <c r="O381" s="51"/>
      <c r="P381" s="51"/>
      <c r="Q381" s="51"/>
      <c r="R381" s="51"/>
    </row>
    <row r="382" spans="6:18" ht="15">
      <c r="F382" s="53" t="s">
        <v>124</v>
      </c>
      <c r="G382" s="53">
        <v>13</v>
      </c>
      <c r="H382" s="53" t="s">
        <v>397</v>
      </c>
      <c r="I382" s="53" t="str">
        <f t="shared" si="21"/>
        <v>Jipijapa</v>
      </c>
      <c r="J382" s="53">
        <v>1306</v>
      </c>
      <c r="K382" s="54" t="s">
        <v>658</v>
      </c>
      <c r="L382" s="53">
        <v>130652</v>
      </c>
      <c r="N382" s="51"/>
      <c r="O382" s="51"/>
      <c r="P382" s="51"/>
      <c r="Q382" s="51"/>
      <c r="R382" s="51"/>
    </row>
    <row r="383" spans="6:18" ht="15">
      <c r="F383" s="56" t="s">
        <v>124</v>
      </c>
      <c r="G383" s="56">
        <v>13</v>
      </c>
      <c r="H383" s="56" t="s">
        <v>397</v>
      </c>
      <c r="I383" s="53" t="str">
        <f t="shared" si="21"/>
        <v>Jipijapa</v>
      </c>
      <c r="J383" s="56">
        <v>1306</v>
      </c>
      <c r="K383" s="57" t="s">
        <v>659</v>
      </c>
      <c r="L383" s="56">
        <v>130653</v>
      </c>
      <c r="N383" s="51"/>
      <c r="O383" s="51"/>
      <c r="P383" s="51"/>
      <c r="Q383" s="51"/>
      <c r="R383" s="51"/>
    </row>
    <row r="384" spans="6:18" ht="15">
      <c r="F384" s="53" t="s">
        <v>124</v>
      </c>
      <c r="G384" s="53">
        <v>13</v>
      </c>
      <c r="H384" s="53" t="s">
        <v>397</v>
      </c>
      <c r="I384" s="53" t="str">
        <f t="shared" si="21"/>
        <v>Jipijapa</v>
      </c>
      <c r="J384" s="53">
        <v>1306</v>
      </c>
      <c r="K384" s="54" t="s">
        <v>660</v>
      </c>
      <c r="L384" s="53">
        <v>130654</v>
      </c>
      <c r="N384" s="51"/>
      <c r="O384" s="51"/>
      <c r="P384" s="51"/>
      <c r="Q384" s="51"/>
      <c r="R384" s="51"/>
    </row>
    <row r="385" spans="6:18" ht="15">
      <c r="F385" s="56" t="s">
        <v>124</v>
      </c>
      <c r="G385" s="56">
        <v>13</v>
      </c>
      <c r="H385" s="56" t="s">
        <v>397</v>
      </c>
      <c r="I385" s="53" t="str">
        <f t="shared" si="21"/>
        <v>Jipijapa</v>
      </c>
      <c r="J385" s="56">
        <v>1306</v>
      </c>
      <c r="K385" s="57" t="s">
        <v>661</v>
      </c>
      <c r="L385" s="56">
        <v>130657</v>
      </c>
      <c r="N385" s="51"/>
      <c r="O385" s="51"/>
      <c r="P385" s="51"/>
      <c r="Q385" s="51"/>
      <c r="R385" s="51"/>
    </row>
    <row r="386" spans="6:18" ht="15">
      <c r="F386" s="53" t="s">
        <v>124</v>
      </c>
      <c r="G386" s="53">
        <v>13</v>
      </c>
      <c r="H386" s="53" t="s">
        <v>397</v>
      </c>
      <c r="I386" s="53" t="str">
        <f t="shared" si="21"/>
        <v>Jipijapa</v>
      </c>
      <c r="J386" s="53">
        <v>1306</v>
      </c>
      <c r="K386" s="54" t="s">
        <v>662</v>
      </c>
      <c r="L386" s="53">
        <v>130658</v>
      </c>
      <c r="N386" s="51"/>
      <c r="O386" s="51"/>
      <c r="P386" s="51"/>
      <c r="Q386" s="51"/>
      <c r="R386" s="51"/>
    </row>
    <row r="387" spans="6:18" ht="15">
      <c r="F387" s="53" t="s">
        <v>124</v>
      </c>
      <c r="G387" s="53">
        <v>13</v>
      </c>
      <c r="H387" s="53" t="s">
        <v>397</v>
      </c>
      <c r="I387" s="53" t="str">
        <f t="shared" si="21"/>
        <v>Jipijapa</v>
      </c>
      <c r="J387" s="53">
        <v>1306</v>
      </c>
      <c r="K387" s="54" t="s">
        <v>663</v>
      </c>
      <c r="L387" s="53">
        <v>130656</v>
      </c>
      <c r="N387" s="51"/>
      <c r="O387" s="51"/>
      <c r="P387" s="51"/>
      <c r="Q387" s="51"/>
      <c r="R387" s="51"/>
    </row>
    <row r="388" spans="6:18" ht="15">
      <c r="F388" s="56" t="s">
        <v>124</v>
      </c>
      <c r="G388" s="56">
        <v>13</v>
      </c>
      <c r="H388" s="56" t="s">
        <v>398</v>
      </c>
      <c r="I388" s="53" t="str">
        <f t="shared" si="21"/>
        <v>Junín</v>
      </c>
      <c r="J388" s="56">
        <v>1307</v>
      </c>
      <c r="K388" s="57" t="s">
        <v>398</v>
      </c>
      <c r="L388" s="56">
        <v>130750</v>
      </c>
      <c r="N388" s="51"/>
      <c r="O388" s="51"/>
      <c r="P388" s="51"/>
      <c r="Q388" s="51"/>
      <c r="R388" s="51"/>
    </row>
    <row r="389" spans="6:18" ht="15">
      <c r="F389" s="53" t="s">
        <v>124</v>
      </c>
      <c r="G389" s="53">
        <v>13</v>
      </c>
      <c r="H389" s="53" t="s">
        <v>400</v>
      </c>
      <c r="I389" s="53" t="str">
        <f t="shared" si="21"/>
        <v>Manta</v>
      </c>
      <c r="J389" s="53">
        <v>1308</v>
      </c>
      <c r="K389" s="54" t="s">
        <v>400</v>
      </c>
      <c r="L389" s="53">
        <v>130850</v>
      </c>
      <c r="N389" s="51"/>
      <c r="O389" s="51"/>
      <c r="P389" s="51"/>
      <c r="Q389" s="51"/>
      <c r="R389" s="51"/>
    </row>
    <row r="390" spans="6:18" ht="15">
      <c r="F390" s="56" t="s">
        <v>124</v>
      </c>
      <c r="G390" s="56">
        <v>13</v>
      </c>
      <c r="H390" s="56" t="s">
        <v>400</v>
      </c>
      <c r="I390" s="53" t="str">
        <f t="shared" si="21"/>
        <v>Manta</v>
      </c>
      <c r="J390" s="56">
        <v>1308</v>
      </c>
      <c r="K390" s="57" t="s">
        <v>257</v>
      </c>
      <c r="L390" s="56">
        <v>130851</v>
      </c>
      <c r="N390" s="51"/>
      <c r="O390" s="51"/>
      <c r="P390" s="51"/>
      <c r="Q390" s="51"/>
      <c r="R390" s="51"/>
    </row>
    <row r="391" spans="6:18" ht="15">
      <c r="F391" s="53" t="s">
        <v>124</v>
      </c>
      <c r="G391" s="53">
        <v>13</v>
      </c>
      <c r="H391" s="53" t="s">
        <v>400</v>
      </c>
      <c r="I391" s="53" t="str">
        <f t="shared" si="21"/>
        <v>Manta</v>
      </c>
      <c r="J391" s="53">
        <v>1308</v>
      </c>
      <c r="K391" s="54" t="s">
        <v>664</v>
      </c>
      <c r="L391" s="53">
        <v>130852</v>
      </c>
      <c r="N391" s="51"/>
      <c r="O391" s="51"/>
      <c r="P391" s="51"/>
      <c r="Q391" s="51"/>
      <c r="R391" s="51"/>
    </row>
    <row r="392" spans="6:18" ht="15">
      <c r="F392" s="53" t="s">
        <v>124</v>
      </c>
      <c r="G392" s="53">
        <v>13</v>
      </c>
      <c r="H392" s="53" t="s">
        <v>401</v>
      </c>
      <c r="I392" s="53" t="str">
        <f>MID(H392,1,12)</f>
        <v>Montecristi</v>
      </c>
      <c r="J392" s="53">
        <v>1309</v>
      </c>
      <c r="K392" s="54" t="s">
        <v>665</v>
      </c>
      <c r="L392" s="53">
        <v>130952</v>
      </c>
      <c r="N392" s="51"/>
      <c r="O392" s="51"/>
      <c r="P392" s="51"/>
      <c r="Q392" s="51"/>
      <c r="R392" s="51"/>
    </row>
    <row r="393" spans="6:18" ht="15">
      <c r="F393" s="56" t="s">
        <v>124</v>
      </c>
      <c r="G393" s="56">
        <v>13</v>
      </c>
      <c r="H393" s="56" t="s">
        <v>401</v>
      </c>
      <c r="I393" s="53" t="str">
        <f>MID(H393,1,12)</f>
        <v>Montecristi</v>
      </c>
      <c r="J393" s="56">
        <v>1309</v>
      </c>
      <c r="K393" s="57" t="s">
        <v>401</v>
      </c>
      <c r="L393" s="56">
        <v>130950</v>
      </c>
      <c r="N393" s="51"/>
      <c r="O393" s="51"/>
      <c r="P393" s="51"/>
      <c r="Q393" s="51"/>
      <c r="R393" s="51"/>
    </row>
    <row r="394" spans="6:18" ht="15">
      <c r="F394" s="56" t="s">
        <v>124</v>
      </c>
      <c r="G394" s="56">
        <v>13</v>
      </c>
      <c r="H394" s="56" t="s">
        <v>338</v>
      </c>
      <c r="I394" s="53" t="str">
        <f t="shared" ref="I394:I399" si="22">MID(H394,1,9)</f>
        <v>Olmedo</v>
      </c>
      <c r="J394" s="56">
        <v>1318</v>
      </c>
      <c r="K394" s="57" t="s">
        <v>338</v>
      </c>
      <c r="L394" s="56">
        <v>131850</v>
      </c>
      <c r="N394" s="51"/>
      <c r="O394" s="51"/>
      <c r="P394" s="51"/>
      <c r="Q394" s="51"/>
      <c r="R394" s="51"/>
    </row>
    <row r="395" spans="6:18" ht="15">
      <c r="F395" s="53" t="s">
        <v>124</v>
      </c>
      <c r="G395" s="53">
        <v>13</v>
      </c>
      <c r="H395" s="53" t="s">
        <v>404</v>
      </c>
      <c r="I395" s="53" t="str">
        <f t="shared" si="22"/>
        <v>Paján</v>
      </c>
      <c r="J395" s="53">
        <v>1310</v>
      </c>
      <c r="K395" s="54" t="s">
        <v>404</v>
      </c>
      <c r="L395" s="53">
        <v>131050</v>
      </c>
      <c r="N395" s="51"/>
      <c r="O395" s="51"/>
      <c r="P395" s="51"/>
      <c r="Q395" s="51"/>
      <c r="R395" s="51"/>
    </row>
    <row r="396" spans="6:18" ht="15">
      <c r="F396" s="56" t="s">
        <v>124</v>
      </c>
      <c r="G396" s="56">
        <v>13</v>
      </c>
      <c r="H396" s="56" t="s">
        <v>404</v>
      </c>
      <c r="I396" s="53" t="str">
        <f t="shared" si="22"/>
        <v>Paján</v>
      </c>
      <c r="J396" s="56">
        <v>1310</v>
      </c>
      <c r="K396" s="57" t="s">
        <v>666</v>
      </c>
      <c r="L396" s="56">
        <v>131054</v>
      </c>
      <c r="N396" s="51"/>
      <c r="O396" s="51"/>
      <c r="P396" s="51"/>
      <c r="Q396" s="51"/>
      <c r="R396" s="51"/>
    </row>
    <row r="397" spans="6:18" ht="15">
      <c r="F397" s="56" t="s">
        <v>124</v>
      </c>
      <c r="G397" s="56">
        <v>13</v>
      </c>
      <c r="H397" s="56" t="s">
        <v>404</v>
      </c>
      <c r="I397" s="53" t="str">
        <f t="shared" si="22"/>
        <v>Paján</v>
      </c>
      <c r="J397" s="56">
        <v>1310</v>
      </c>
      <c r="K397" s="57" t="s">
        <v>667</v>
      </c>
      <c r="L397" s="56">
        <v>131052</v>
      </c>
      <c r="N397" s="51"/>
      <c r="O397" s="51"/>
      <c r="P397" s="51"/>
      <c r="Q397" s="51"/>
      <c r="R397" s="51"/>
    </row>
    <row r="398" spans="6:18" ht="15">
      <c r="F398" s="53" t="s">
        <v>124</v>
      </c>
      <c r="G398" s="53">
        <v>13</v>
      </c>
      <c r="H398" s="53" t="s">
        <v>404</v>
      </c>
      <c r="I398" s="53" t="str">
        <f t="shared" si="22"/>
        <v>Paján</v>
      </c>
      <c r="J398" s="53">
        <v>1310</v>
      </c>
      <c r="K398" s="54" t="s">
        <v>668</v>
      </c>
      <c r="L398" s="53">
        <v>131051</v>
      </c>
      <c r="N398" s="51"/>
      <c r="O398" s="51"/>
      <c r="P398" s="51"/>
      <c r="Q398" s="51"/>
      <c r="R398" s="51"/>
    </row>
    <row r="399" spans="6:18" ht="15">
      <c r="F399" s="56" t="s">
        <v>124</v>
      </c>
      <c r="G399" s="56">
        <v>13</v>
      </c>
      <c r="H399" s="56" t="s">
        <v>404</v>
      </c>
      <c r="I399" s="53" t="str">
        <f t="shared" si="22"/>
        <v>Paján</v>
      </c>
      <c r="J399" s="56">
        <v>1310</v>
      </c>
      <c r="K399" s="57" t="s">
        <v>669</v>
      </c>
      <c r="L399" s="56">
        <v>131053</v>
      </c>
      <c r="N399" s="51"/>
      <c r="O399" s="51"/>
      <c r="P399" s="51"/>
      <c r="Q399" s="51"/>
      <c r="R399" s="51"/>
    </row>
    <row r="400" spans="6:18" ht="15">
      <c r="F400" s="56" t="s">
        <v>124</v>
      </c>
      <c r="G400" s="56">
        <v>13</v>
      </c>
      <c r="H400" s="56" t="s">
        <v>406</v>
      </c>
      <c r="I400" s="53" t="str">
        <f>MID(H400,1,10)</f>
        <v>Pedernales</v>
      </c>
      <c r="J400" s="56">
        <v>1317</v>
      </c>
      <c r="K400" s="57" t="s">
        <v>406</v>
      </c>
      <c r="L400" s="56">
        <v>131750</v>
      </c>
      <c r="N400" s="51"/>
      <c r="O400" s="51"/>
      <c r="P400" s="51"/>
      <c r="Q400" s="51"/>
      <c r="R400" s="51"/>
    </row>
    <row r="401" spans="6:18" ht="15">
      <c r="F401" s="53" t="s">
        <v>124</v>
      </c>
      <c r="G401" s="53">
        <v>13</v>
      </c>
      <c r="H401" s="53" t="s">
        <v>406</v>
      </c>
      <c r="I401" s="53" t="str">
        <f>MID(H401,1,10)</f>
        <v>Pedernales</v>
      </c>
      <c r="J401" s="53">
        <v>1317</v>
      </c>
      <c r="K401" s="54" t="s">
        <v>670</v>
      </c>
      <c r="L401" s="53">
        <v>131751</v>
      </c>
      <c r="N401" s="51"/>
      <c r="O401" s="51"/>
      <c r="P401" s="51"/>
      <c r="Q401" s="51"/>
      <c r="R401" s="51"/>
    </row>
    <row r="402" spans="6:18" ht="15">
      <c r="F402" s="56" t="s">
        <v>124</v>
      </c>
      <c r="G402" s="56">
        <v>13</v>
      </c>
      <c r="H402" s="56" t="s">
        <v>406</v>
      </c>
      <c r="I402" s="53" t="str">
        <f>MID(H402,1,10)</f>
        <v>Pedernales</v>
      </c>
      <c r="J402" s="56">
        <v>1317</v>
      </c>
      <c r="K402" s="57" t="s">
        <v>527</v>
      </c>
      <c r="L402" s="56">
        <v>131752</v>
      </c>
      <c r="N402" s="51"/>
      <c r="O402" s="51"/>
      <c r="P402" s="51"/>
      <c r="Q402" s="51"/>
      <c r="R402" s="51"/>
    </row>
    <row r="403" spans="6:18" ht="15">
      <c r="F403" s="53" t="s">
        <v>124</v>
      </c>
      <c r="G403" s="53">
        <v>13</v>
      </c>
      <c r="H403" s="53" t="s">
        <v>406</v>
      </c>
      <c r="I403" s="53" t="str">
        <f>MID(H403,1,10)</f>
        <v>Pedernales</v>
      </c>
      <c r="J403" s="53">
        <v>1317</v>
      </c>
      <c r="K403" s="54" t="s">
        <v>220</v>
      </c>
      <c r="L403" s="53">
        <v>131753</v>
      </c>
      <c r="N403" s="51"/>
      <c r="O403" s="51"/>
      <c r="P403" s="51"/>
      <c r="Q403" s="51"/>
      <c r="R403" s="51"/>
    </row>
    <row r="404" spans="6:18" ht="15">
      <c r="F404" s="56" t="s">
        <v>124</v>
      </c>
      <c r="G404" s="56">
        <v>13</v>
      </c>
      <c r="H404" s="56" t="s">
        <v>139</v>
      </c>
      <c r="I404" s="53" t="s">
        <v>671</v>
      </c>
      <c r="J404" s="56">
        <v>1311</v>
      </c>
      <c r="K404" s="57" t="s">
        <v>139</v>
      </c>
      <c r="L404" s="56">
        <v>131150</v>
      </c>
      <c r="N404" s="51"/>
      <c r="O404" s="51"/>
      <c r="P404" s="51"/>
      <c r="Q404" s="51"/>
      <c r="R404" s="51"/>
    </row>
    <row r="405" spans="6:18" ht="15">
      <c r="F405" s="56" t="s">
        <v>124</v>
      </c>
      <c r="G405" s="56">
        <v>13</v>
      </c>
      <c r="H405" s="56" t="s">
        <v>139</v>
      </c>
      <c r="I405" s="53" t="s">
        <v>671</v>
      </c>
      <c r="J405" s="56">
        <v>1311</v>
      </c>
      <c r="K405" s="57" t="s">
        <v>672</v>
      </c>
      <c r="L405" s="56">
        <v>131151</v>
      </c>
      <c r="N405" s="51"/>
      <c r="O405" s="51"/>
      <c r="P405" s="51"/>
      <c r="Q405" s="51"/>
      <c r="R405" s="51"/>
    </row>
    <row r="406" spans="6:18" ht="15">
      <c r="F406" s="53" t="s">
        <v>124</v>
      </c>
      <c r="G406" s="53">
        <v>13</v>
      </c>
      <c r="H406" s="53" t="s">
        <v>139</v>
      </c>
      <c r="I406" s="53" t="s">
        <v>671</v>
      </c>
      <c r="J406" s="53">
        <v>1311</v>
      </c>
      <c r="K406" s="54" t="s">
        <v>673</v>
      </c>
      <c r="L406" s="53">
        <v>131152</v>
      </c>
      <c r="N406" s="51"/>
      <c r="O406" s="51"/>
      <c r="P406" s="51"/>
      <c r="Q406" s="51"/>
      <c r="R406" s="51"/>
    </row>
    <row r="407" spans="6:18" ht="15">
      <c r="F407" s="53" t="s">
        <v>124</v>
      </c>
      <c r="G407" s="53">
        <v>13</v>
      </c>
      <c r="H407" s="53" t="s">
        <v>409</v>
      </c>
      <c r="I407" s="53" t="str">
        <f>MID(H407,1,10)</f>
        <v>Portoviejo</v>
      </c>
      <c r="J407" s="53">
        <v>1301</v>
      </c>
      <c r="K407" s="54" t="s">
        <v>409</v>
      </c>
      <c r="L407" s="53">
        <v>130150</v>
      </c>
      <c r="N407" s="51"/>
      <c r="O407" s="51"/>
      <c r="P407" s="51"/>
      <c r="Q407" s="51"/>
      <c r="R407" s="51"/>
    </row>
    <row r="408" spans="6:18" ht="15">
      <c r="F408" s="56" t="s">
        <v>124</v>
      </c>
      <c r="G408" s="56">
        <v>13</v>
      </c>
      <c r="H408" s="56" t="s">
        <v>409</v>
      </c>
      <c r="I408" s="53" t="str">
        <f t="shared" ref="I408:I414" si="23">MID(H408,1,10)</f>
        <v>Portoviejo</v>
      </c>
      <c r="J408" s="56">
        <v>1301</v>
      </c>
      <c r="K408" s="57" t="s">
        <v>674</v>
      </c>
      <c r="L408" s="56">
        <v>130151</v>
      </c>
      <c r="N408" s="51"/>
      <c r="O408" s="51"/>
      <c r="P408" s="51"/>
      <c r="Q408" s="51"/>
      <c r="R408" s="51"/>
    </row>
    <row r="409" spans="6:18" ht="15">
      <c r="F409" s="53" t="s">
        <v>124</v>
      </c>
      <c r="G409" s="53">
        <v>13</v>
      </c>
      <c r="H409" s="53" t="s">
        <v>409</v>
      </c>
      <c r="I409" s="53" t="str">
        <f t="shared" si="23"/>
        <v>Portoviejo</v>
      </c>
      <c r="J409" s="53">
        <v>1301</v>
      </c>
      <c r="K409" s="54" t="s">
        <v>675</v>
      </c>
      <c r="L409" s="53">
        <v>130152</v>
      </c>
      <c r="N409" s="51"/>
      <c r="O409" s="51"/>
      <c r="P409" s="51"/>
      <c r="Q409" s="51"/>
      <c r="R409" s="51"/>
    </row>
    <row r="410" spans="6:18" ht="15">
      <c r="F410" s="56" t="s">
        <v>124</v>
      </c>
      <c r="G410" s="56">
        <v>13</v>
      </c>
      <c r="H410" s="56" t="s">
        <v>409</v>
      </c>
      <c r="I410" s="53" t="str">
        <f t="shared" si="23"/>
        <v>Portoviejo</v>
      </c>
      <c r="J410" s="56">
        <v>1301</v>
      </c>
      <c r="K410" s="57" t="s">
        <v>676</v>
      </c>
      <c r="L410" s="56">
        <v>130153</v>
      </c>
      <c r="N410" s="51"/>
      <c r="O410" s="51"/>
      <c r="P410" s="51"/>
      <c r="Q410" s="51"/>
      <c r="R410" s="51"/>
    </row>
    <row r="411" spans="6:18" ht="15">
      <c r="F411" s="53" t="s">
        <v>124</v>
      </c>
      <c r="G411" s="53">
        <v>13</v>
      </c>
      <c r="H411" s="53" t="s">
        <v>409</v>
      </c>
      <c r="I411" s="53" t="str">
        <f t="shared" si="23"/>
        <v>Portoviejo</v>
      </c>
      <c r="J411" s="53">
        <v>1301</v>
      </c>
      <c r="K411" s="54" t="s">
        <v>677</v>
      </c>
      <c r="L411" s="53">
        <v>130154</v>
      </c>
      <c r="N411" s="51"/>
      <c r="O411" s="51"/>
      <c r="P411" s="51"/>
      <c r="Q411" s="51"/>
      <c r="R411" s="51"/>
    </row>
    <row r="412" spans="6:18" ht="15">
      <c r="F412" s="56" t="s">
        <v>124</v>
      </c>
      <c r="G412" s="56">
        <v>13</v>
      </c>
      <c r="H412" s="56" t="s">
        <v>409</v>
      </c>
      <c r="I412" s="53" t="str">
        <f t="shared" si="23"/>
        <v>Portoviejo</v>
      </c>
      <c r="J412" s="56">
        <v>1301</v>
      </c>
      <c r="K412" s="57" t="s">
        <v>678</v>
      </c>
      <c r="L412" s="56">
        <v>130155</v>
      </c>
      <c r="N412" s="51"/>
      <c r="O412" s="51"/>
      <c r="P412" s="51"/>
      <c r="Q412" s="51"/>
      <c r="R412" s="51"/>
    </row>
    <row r="413" spans="6:18" ht="15">
      <c r="F413" s="56" t="s">
        <v>124</v>
      </c>
      <c r="G413" s="56">
        <v>13</v>
      </c>
      <c r="H413" s="56" t="s">
        <v>409</v>
      </c>
      <c r="I413" s="53" t="str">
        <f t="shared" si="23"/>
        <v>Portoviejo</v>
      </c>
      <c r="J413" s="56">
        <v>1301</v>
      </c>
      <c r="K413" s="57" t="s">
        <v>679</v>
      </c>
      <c r="L413" s="56">
        <v>130157</v>
      </c>
      <c r="N413" s="51"/>
      <c r="O413" s="51"/>
      <c r="P413" s="51"/>
      <c r="Q413" s="51"/>
      <c r="R413" s="51"/>
    </row>
    <row r="414" spans="6:18" ht="15">
      <c r="F414" s="53" t="s">
        <v>124</v>
      </c>
      <c r="G414" s="53">
        <v>13</v>
      </c>
      <c r="H414" s="53" t="s">
        <v>409</v>
      </c>
      <c r="I414" s="53" t="str">
        <f t="shared" si="23"/>
        <v>Portoviejo</v>
      </c>
      <c r="J414" s="53">
        <v>1301</v>
      </c>
      <c r="K414" s="54" t="s">
        <v>680</v>
      </c>
      <c r="L414" s="53">
        <v>130156</v>
      </c>
      <c r="N414" s="51"/>
      <c r="O414" s="51"/>
      <c r="P414" s="51"/>
      <c r="Q414" s="51"/>
      <c r="R414" s="51"/>
    </row>
    <row r="415" spans="6:18" ht="15">
      <c r="F415" s="56" t="s">
        <v>124</v>
      </c>
      <c r="G415" s="56">
        <v>13</v>
      </c>
      <c r="H415" s="56" t="s">
        <v>410</v>
      </c>
      <c r="I415" s="53" t="s">
        <v>681</v>
      </c>
      <c r="J415" s="56">
        <v>1319</v>
      </c>
      <c r="K415" s="57" t="s">
        <v>682</v>
      </c>
      <c r="L415" s="56">
        <v>131952</v>
      </c>
      <c r="N415" s="51"/>
      <c r="O415" s="51"/>
      <c r="P415" s="51"/>
      <c r="Q415" s="51"/>
      <c r="R415" s="51"/>
    </row>
    <row r="416" spans="6:18" ht="15">
      <c r="F416" s="56" t="s">
        <v>124</v>
      </c>
      <c r="G416" s="56">
        <v>13</v>
      </c>
      <c r="H416" s="56" t="s">
        <v>410</v>
      </c>
      <c r="I416" s="53" t="s">
        <v>681</v>
      </c>
      <c r="J416" s="56">
        <v>1319</v>
      </c>
      <c r="K416" s="57" t="s">
        <v>683</v>
      </c>
      <c r="L416" s="56">
        <v>131951</v>
      </c>
      <c r="N416" s="51"/>
      <c r="O416" s="51"/>
      <c r="P416" s="51"/>
      <c r="Q416" s="51"/>
      <c r="R416" s="51"/>
    </row>
    <row r="417" spans="6:18" ht="15">
      <c r="F417" s="53" t="s">
        <v>124</v>
      </c>
      <c r="G417" s="53">
        <v>13</v>
      </c>
      <c r="H417" s="53" t="s">
        <v>410</v>
      </c>
      <c r="I417" s="53" t="s">
        <v>681</v>
      </c>
      <c r="J417" s="53">
        <v>1319</v>
      </c>
      <c r="K417" s="54" t="s">
        <v>410</v>
      </c>
      <c r="L417" s="53">
        <v>131950</v>
      </c>
      <c r="N417" s="51"/>
      <c r="O417" s="51"/>
      <c r="P417" s="51"/>
      <c r="Q417" s="51"/>
      <c r="R417" s="51"/>
    </row>
    <row r="418" spans="6:18" ht="15">
      <c r="F418" s="53" t="s">
        <v>124</v>
      </c>
      <c r="G418" s="53">
        <v>13</v>
      </c>
      <c r="H418" s="53" t="s">
        <v>413</v>
      </c>
      <c r="I418" s="53" t="str">
        <f>MID(H418,1,10)</f>
        <v>Rocafuerte</v>
      </c>
      <c r="J418" s="53">
        <v>1312</v>
      </c>
      <c r="K418" s="54" t="s">
        <v>413</v>
      </c>
      <c r="L418" s="53">
        <v>131250</v>
      </c>
      <c r="N418" s="51"/>
      <c r="O418" s="51"/>
      <c r="P418" s="51"/>
      <c r="Q418" s="51"/>
      <c r="R418" s="51"/>
    </row>
    <row r="419" spans="6:18" ht="15">
      <c r="F419" s="56" t="s">
        <v>124</v>
      </c>
      <c r="G419" s="56">
        <v>13</v>
      </c>
      <c r="H419" s="56" t="s">
        <v>415</v>
      </c>
      <c r="I419" s="53" t="s">
        <v>684</v>
      </c>
      <c r="J419" s="56">
        <v>1322</v>
      </c>
      <c r="K419" s="57" t="s">
        <v>415</v>
      </c>
      <c r="L419" s="56">
        <v>132250</v>
      </c>
      <c r="N419" s="51"/>
      <c r="O419" s="51"/>
      <c r="P419" s="51"/>
      <c r="Q419" s="51"/>
      <c r="R419" s="51"/>
    </row>
    <row r="420" spans="6:18" ht="15">
      <c r="F420" s="53" t="s">
        <v>124</v>
      </c>
      <c r="G420" s="53">
        <v>13</v>
      </c>
      <c r="H420" s="53" t="s">
        <v>415</v>
      </c>
      <c r="I420" s="53" t="s">
        <v>684</v>
      </c>
      <c r="J420" s="53">
        <v>1322</v>
      </c>
      <c r="K420" s="54" t="s">
        <v>685</v>
      </c>
      <c r="L420" s="53">
        <v>132251</v>
      </c>
      <c r="N420" s="51"/>
      <c r="O420" s="51"/>
      <c r="P420" s="51"/>
      <c r="Q420" s="51"/>
      <c r="R420" s="51"/>
    </row>
    <row r="421" spans="6:18" ht="15">
      <c r="F421" s="53" t="s">
        <v>124</v>
      </c>
      <c r="G421" s="53">
        <v>13</v>
      </c>
      <c r="H421" s="53" t="s">
        <v>417</v>
      </c>
      <c r="I421" s="53" t="s">
        <v>686</v>
      </c>
      <c r="J421" s="53">
        <v>1313</v>
      </c>
      <c r="K421" s="54" t="s">
        <v>687</v>
      </c>
      <c r="L421" s="53">
        <v>131351</v>
      </c>
      <c r="N421" s="51"/>
      <c r="O421" s="51"/>
      <c r="P421" s="51"/>
      <c r="Q421" s="51"/>
      <c r="R421" s="51"/>
    </row>
    <row r="422" spans="6:18" ht="15">
      <c r="F422" s="56" t="s">
        <v>124</v>
      </c>
      <c r="G422" s="56">
        <v>13</v>
      </c>
      <c r="H422" s="56" t="s">
        <v>417</v>
      </c>
      <c r="I422" s="53" t="s">
        <v>686</v>
      </c>
      <c r="J422" s="56">
        <v>1313</v>
      </c>
      <c r="K422" s="57" t="s">
        <v>688</v>
      </c>
      <c r="L422" s="56">
        <v>131350</v>
      </c>
      <c r="N422" s="51"/>
      <c r="O422" s="51"/>
      <c r="P422" s="51"/>
      <c r="Q422" s="51"/>
      <c r="R422" s="51"/>
    </row>
    <row r="423" spans="6:18" ht="15">
      <c r="F423" s="53" t="s">
        <v>124</v>
      </c>
      <c r="G423" s="53">
        <v>13</v>
      </c>
      <c r="H423" s="53" t="s">
        <v>417</v>
      </c>
      <c r="I423" s="53" t="s">
        <v>686</v>
      </c>
      <c r="J423" s="53">
        <v>1313</v>
      </c>
      <c r="K423" s="54" t="s">
        <v>689</v>
      </c>
      <c r="L423" s="53">
        <v>131352</v>
      </c>
      <c r="N423" s="51"/>
      <c r="O423" s="51"/>
      <c r="P423" s="51"/>
      <c r="Q423" s="51"/>
      <c r="R423" s="51"/>
    </row>
    <row r="424" spans="6:18" ht="15">
      <c r="F424" s="56" t="s">
        <v>124</v>
      </c>
      <c r="G424" s="56">
        <v>13</v>
      </c>
      <c r="H424" s="56" t="s">
        <v>417</v>
      </c>
      <c r="I424" s="53" t="s">
        <v>686</v>
      </c>
      <c r="J424" s="56">
        <v>1313</v>
      </c>
      <c r="K424" s="57" t="s">
        <v>660</v>
      </c>
      <c r="L424" s="56">
        <v>131353</v>
      </c>
      <c r="N424" s="51"/>
      <c r="O424" s="51"/>
      <c r="P424" s="51"/>
      <c r="Q424" s="51"/>
      <c r="R424" s="51"/>
    </row>
    <row r="425" spans="6:18" ht="15">
      <c r="F425" s="53" t="s">
        <v>124</v>
      </c>
      <c r="G425" s="53">
        <v>13</v>
      </c>
      <c r="H425" s="53" t="s">
        <v>417</v>
      </c>
      <c r="I425" s="53" t="s">
        <v>686</v>
      </c>
      <c r="J425" s="53">
        <v>1313</v>
      </c>
      <c r="K425" s="54" t="s">
        <v>690</v>
      </c>
      <c r="L425" s="53">
        <v>131355</v>
      </c>
      <c r="N425" s="51"/>
      <c r="O425" s="51"/>
      <c r="P425" s="51"/>
      <c r="Q425" s="51"/>
      <c r="R425" s="51"/>
    </row>
    <row r="426" spans="6:18" ht="15">
      <c r="F426" s="56" t="s">
        <v>124</v>
      </c>
      <c r="G426" s="56">
        <v>13</v>
      </c>
      <c r="H426" s="56" t="s">
        <v>418</v>
      </c>
      <c r="I426" s="53" t="str">
        <f t="shared" ref="I426:I431" si="24">MID(H426,1,9)</f>
        <v>Sucre</v>
      </c>
      <c r="J426" s="56">
        <v>1314</v>
      </c>
      <c r="K426" s="57" t="s">
        <v>691</v>
      </c>
      <c r="L426" s="56">
        <v>131450</v>
      </c>
      <c r="N426" s="51"/>
      <c r="O426" s="51"/>
      <c r="P426" s="51"/>
      <c r="Q426" s="51"/>
      <c r="R426" s="51"/>
    </row>
    <row r="427" spans="6:18" ht="15">
      <c r="F427" s="53" t="s">
        <v>124</v>
      </c>
      <c r="G427" s="53">
        <v>13</v>
      </c>
      <c r="H427" s="53" t="s">
        <v>418</v>
      </c>
      <c r="I427" s="53" t="str">
        <f t="shared" si="24"/>
        <v>Sucre</v>
      </c>
      <c r="J427" s="53">
        <v>1314</v>
      </c>
      <c r="K427" s="54" t="s">
        <v>692</v>
      </c>
      <c r="L427" s="53">
        <v>131453</v>
      </c>
      <c r="N427" s="51"/>
      <c r="O427" s="51"/>
      <c r="P427" s="51"/>
      <c r="Q427" s="51"/>
      <c r="R427" s="51"/>
    </row>
    <row r="428" spans="6:18" ht="15">
      <c r="F428" s="56" t="s">
        <v>124</v>
      </c>
      <c r="G428" s="56">
        <v>13</v>
      </c>
      <c r="H428" s="56" t="s">
        <v>418</v>
      </c>
      <c r="I428" s="53" t="str">
        <f t="shared" si="24"/>
        <v>Sucre</v>
      </c>
      <c r="J428" s="56">
        <v>1314</v>
      </c>
      <c r="K428" s="57" t="s">
        <v>609</v>
      </c>
      <c r="L428" s="56">
        <v>131457</v>
      </c>
      <c r="N428" s="51"/>
      <c r="O428" s="51"/>
      <c r="P428" s="51"/>
      <c r="Q428" s="51"/>
      <c r="R428" s="51"/>
    </row>
    <row r="429" spans="6:18" ht="15">
      <c r="F429" s="53" t="s">
        <v>124</v>
      </c>
      <c r="G429" s="53">
        <v>13</v>
      </c>
      <c r="H429" s="53" t="s">
        <v>420</v>
      </c>
      <c r="I429" s="53" t="str">
        <f t="shared" si="24"/>
        <v>Tosagua</v>
      </c>
      <c r="J429" s="53">
        <v>1315</v>
      </c>
      <c r="K429" s="54" t="s">
        <v>693</v>
      </c>
      <c r="L429" s="53">
        <v>131552</v>
      </c>
      <c r="N429" s="51"/>
      <c r="O429" s="51"/>
      <c r="P429" s="51"/>
      <c r="Q429" s="51"/>
      <c r="R429" s="51"/>
    </row>
    <row r="430" spans="6:18" ht="15">
      <c r="F430" s="53" t="s">
        <v>124</v>
      </c>
      <c r="G430" s="53">
        <v>13</v>
      </c>
      <c r="H430" s="53" t="s">
        <v>420</v>
      </c>
      <c r="I430" s="53" t="str">
        <f t="shared" si="24"/>
        <v>Tosagua</v>
      </c>
      <c r="J430" s="53">
        <v>1315</v>
      </c>
      <c r="K430" s="54" t="s">
        <v>420</v>
      </c>
      <c r="L430" s="53">
        <v>131550</v>
      </c>
      <c r="N430" s="51"/>
      <c r="O430" s="51"/>
      <c r="P430" s="51"/>
      <c r="Q430" s="51"/>
      <c r="R430" s="51"/>
    </row>
    <row r="431" spans="6:18" ht="15">
      <c r="F431" s="56" t="s">
        <v>124</v>
      </c>
      <c r="G431" s="56">
        <v>13</v>
      </c>
      <c r="H431" s="56" t="s">
        <v>420</v>
      </c>
      <c r="I431" s="53" t="str">
        <f t="shared" si="24"/>
        <v>Tosagua</v>
      </c>
      <c r="J431" s="56">
        <v>1315</v>
      </c>
      <c r="K431" s="57" t="s">
        <v>694</v>
      </c>
      <c r="L431" s="56">
        <v>131551</v>
      </c>
      <c r="N431" s="51"/>
      <c r="O431" s="51"/>
      <c r="P431" s="51"/>
      <c r="Q431" s="51"/>
      <c r="R431" s="51"/>
    </row>
    <row r="432" spans="6:18" ht="15">
      <c r="F432" s="53"/>
      <c r="G432" s="53"/>
      <c r="H432" s="53"/>
      <c r="I432" s="53"/>
      <c r="J432" s="53"/>
      <c r="K432" s="54"/>
      <c r="L432" s="53"/>
      <c r="N432" s="51"/>
      <c r="O432" s="51"/>
      <c r="P432" s="51"/>
      <c r="Q432" s="51"/>
      <c r="R432" s="51"/>
    </row>
    <row r="433" spans="6:18" ht="15">
      <c r="F433" s="56" t="s">
        <v>121</v>
      </c>
      <c r="G433" s="56">
        <v>12</v>
      </c>
      <c r="H433" s="56" t="s">
        <v>353</v>
      </c>
      <c r="I433" s="53" t="str">
        <f t="shared" ref="I433:I440" si="25">MID(H433,1,9)</f>
        <v>Baba</v>
      </c>
      <c r="J433" s="56">
        <v>1202</v>
      </c>
      <c r="K433" s="57" t="s">
        <v>695</v>
      </c>
      <c r="L433" s="56">
        <v>120252</v>
      </c>
      <c r="N433" s="51"/>
      <c r="O433" s="51"/>
      <c r="P433" s="51"/>
      <c r="Q433" s="51"/>
      <c r="R433" s="51"/>
    </row>
    <row r="434" spans="6:18" ht="15">
      <c r="F434" s="53" t="s">
        <v>121</v>
      </c>
      <c r="G434" s="53">
        <v>12</v>
      </c>
      <c r="H434" s="53" t="s">
        <v>353</v>
      </c>
      <c r="I434" s="53" t="str">
        <f t="shared" si="25"/>
        <v>Baba</v>
      </c>
      <c r="J434" s="53">
        <v>1202</v>
      </c>
      <c r="K434" s="54" t="s">
        <v>696</v>
      </c>
      <c r="L434" s="53">
        <v>120251</v>
      </c>
      <c r="N434" s="51"/>
      <c r="O434" s="51"/>
      <c r="P434" s="51"/>
      <c r="Q434" s="51"/>
      <c r="R434" s="51"/>
    </row>
    <row r="435" spans="6:18" ht="15">
      <c r="F435" s="56" t="s">
        <v>121</v>
      </c>
      <c r="G435" s="56">
        <v>12</v>
      </c>
      <c r="H435" s="56" t="s">
        <v>353</v>
      </c>
      <c r="I435" s="53" t="str">
        <f t="shared" si="25"/>
        <v>Baba</v>
      </c>
      <c r="J435" s="56">
        <v>1202</v>
      </c>
      <c r="K435" s="57" t="s">
        <v>353</v>
      </c>
      <c r="L435" s="56">
        <v>120250</v>
      </c>
      <c r="N435" s="51"/>
      <c r="O435" s="51"/>
      <c r="P435" s="51"/>
      <c r="Q435" s="51"/>
      <c r="R435" s="51"/>
    </row>
    <row r="436" spans="6:18" ht="15">
      <c r="F436" s="53" t="s">
        <v>121</v>
      </c>
      <c r="G436" s="53">
        <v>12</v>
      </c>
      <c r="H436" s="53" t="s">
        <v>357</v>
      </c>
      <c r="I436" s="53" t="str">
        <f t="shared" si="25"/>
        <v>Babahoyo</v>
      </c>
      <c r="J436" s="53">
        <v>1201</v>
      </c>
      <c r="K436" s="54" t="s">
        <v>357</v>
      </c>
      <c r="L436" s="53">
        <v>120150</v>
      </c>
      <c r="N436" s="51"/>
      <c r="O436" s="51"/>
      <c r="P436" s="51"/>
      <c r="Q436" s="51"/>
      <c r="R436" s="51"/>
    </row>
    <row r="437" spans="6:18" ht="15">
      <c r="F437" s="53" t="s">
        <v>121</v>
      </c>
      <c r="G437" s="53">
        <v>12</v>
      </c>
      <c r="H437" s="53" t="s">
        <v>357</v>
      </c>
      <c r="I437" s="53" t="str">
        <f t="shared" si="25"/>
        <v>Babahoyo</v>
      </c>
      <c r="J437" s="53">
        <v>1201</v>
      </c>
      <c r="K437" s="54" t="s">
        <v>660</v>
      </c>
      <c r="L437" s="53">
        <v>120155</v>
      </c>
      <c r="N437" s="51"/>
      <c r="O437" s="51"/>
      <c r="P437" s="51"/>
      <c r="Q437" s="51"/>
      <c r="R437" s="51"/>
    </row>
    <row r="438" spans="6:18" ht="15">
      <c r="F438" s="56" t="s">
        <v>121</v>
      </c>
      <c r="G438" s="56">
        <v>12</v>
      </c>
      <c r="H438" s="56" t="s">
        <v>357</v>
      </c>
      <c r="I438" s="53" t="str">
        <f t="shared" si="25"/>
        <v>Babahoyo</v>
      </c>
      <c r="J438" s="56">
        <v>1201</v>
      </c>
      <c r="K438" s="57" t="s">
        <v>697</v>
      </c>
      <c r="L438" s="56">
        <v>120154</v>
      </c>
      <c r="N438" s="51"/>
      <c r="O438" s="51"/>
      <c r="P438" s="51"/>
      <c r="Q438" s="51"/>
      <c r="R438" s="51"/>
    </row>
    <row r="439" spans="6:18" ht="15">
      <c r="F439" s="53" t="s">
        <v>121</v>
      </c>
      <c r="G439" s="53">
        <v>12</v>
      </c>
      <c r="H439" s="53" t="s">
        <v>357</v>
      </c>
      <c r="I439" s="53" t="str">
        <f t="shared" si="25"/>
        <v>Babahoyo</v>
      </c>
      <c r="J439" s="53">
        <v>1201</v>
      </c>
      <c r="K439" s="54" t="s">
        <v>698</v>
      </c>
      <c r="L439" s="53">
        <v>120152</v>
      </c>
      <c r="N439" s="51"/>
      <c r="O439" s="51"/>
      <c r="P439" s="51"/>
      <c r="Q439" s="51"/>
      <c r="R439" s="51"/>
    </row>
    <row r="440" spans="6:18" ht="15">
      <c r="F440" s="56" t="s">
        <v>121</v>
      </c>
      <c r="G440" s="56">
        <v>12</v>
      </c>
      <c r="H440" s="56" t="s">
        <v>357</v>
      </c>
      <c r="I440" s="53" t="str">
        <f t="shared" si="25"/>
        <v>Babahoyo</v>
      </c>
      <c r="J440" s="56">
        <v>1201</v>
      </c>
      <c r="K440" s="57" t="s">
        <v>699</v>
      </c>
      <c r="L440" s="56">
        <v>120153</v>
      </c>
      <c r="N440" s="51"/>
      <c r="O440" s="51"/>
      <c r="P440" s="51"/>
      <c r="Q440" s="51"/>
      <c r="R440" s="51"/>
    </row>
    <row r="441" spans="6:18" ht="15">
      <c r="F441" s="53" t="s">
        <v>121</v>
      </c>
      <c r="G441" s="53">
        <v>12</v>
      </c>
      <c r="H441" s="53" t="s">
        <v>359</v>
      </c>
      <c r="I441" s="53" t="s">
        <v>700</v>
      </c>
      <c r="J441" s="53">
        <v>1210</v>
      </c>
      <c r="K441" s="54" t="s">
        <v>701</v>
      </c>
      <c r="L441" s="53">
        <v>121051</v>
      </c>
      <c r="N441" s="51"/>
      <c r="O441" s="51"/>
      <c r="P441" s="51"/>
      <c r="Q441" s="51"/>
      <c r="R441" s="51"/>
    </row>
    <row r="442" spans="6:18" ht="15">
      <c r="F442" s="56" t="s">
        <v>121</v>
      </c>
      <c r="G442" s="56">
        <v>12</v>
      </c>
      <c r="H442" s="56" t="s">
        <v>359</v>
      </c>
      <c r="I442" s="53" t="s">
        <v>700</v>
      </c>
      <c r="J442" s="56">
        <v>1210</v>
      </c>
      <c r="K442" s="57" t="s">
        <v>702</v>
      </c>
      <c r="L442" s="56">
        <v>121050</v>
      </c>
      <c r="N442" s="51"/>
      <c r="O442" s="51"/>
      <c r="P442" s="51"/>
      <c r="Q442" s="51"/>
      <c r="R442" s="51"/>
    </row>
    <row r="443" spans="6:18" ht="15">
      <c r="F443" s="53" t="s">
        <v>121</v>
      </c>
      <c r="G443" s="53">
        <v>12</v>
      </c>
      <c r="H443" s="53" t="s">
        <v>361</v>
      </c>
      <c r="I443" s="53" t="str">
        <f>MID(H443,1,9)</f>
        <v>Mocache</v>
      </c>
      <c r="J443" s="53">
        <v>1212</v>
      </c>
      <c r="K443" s="54" t="s">
        <v>361</v>
      </c>
      <c r="L443" s="53">
        <v>121250</v>
      </c>
      <c r="N443" s="51"/>
      <c r="O443" s="51"/>
      <c r="P443" s="51"/>
      <c r="Q443" s="51"/>
      <c r="R443" s="51"/>
    </row>
    <row r="444" spans="6:18" ht="15">
      <c r="F444" s="53" t="s">
        <v>121</v>
      </c>
      <c r="G444" s="53">
        <v>12</v>
      </c>
      <c r="H444" s="53" t="s">
        <v>206</v>
      </c>
      <c r="I444" s="53" t="str">
        <f>MID(H444,1,9)</f>
        <v>Montalvo</v>
      </c>
      <c r="J444" s="53">
        <v>1203</v>
      </c>
      <c r="K444" s="54" t="s">
        <v>703</v>
      </c>
      <c r="L444" s="53">
        <v>120351</v>
      </c>
      <c r="N444" s="51"/>
      <c r="O444" s="51"/>
      <c r="P444" s="51"/>
      <c r="Q444" s="51"/>
      <c r="R444" s="51"/>
    </row>
    <row r="445" spans="6:18" ht="15">
      <c r="F445" s="53" t="s">
        <v>121</v>
      </c>
      <c r="G445" s="53">
        <v>12</v>
      </c>
      <c r="H445" s="53" t="s">
        <v>206</v>
      </c>
      <c r="I445" s="53" t="str">
        <f>MID(H445,1,9)</f>
        <v>Montalvo</v>
      </c>
      <c r="J445" s="53">
        <v>1203</v>
      </c>
      <c r="K445" s="54" t="s">
        <v>206</v>
      </c>
      <c r="L445" s="53">
        <v>120350</v>
      </c>
      <c r="N445" s="51"/>
      <c r="O445" s="51"/>
      <c r="P445" s="51"/>
      <c r="Q445" s="51"/>
      <c r="R445" s="51"/>
    </row>
    <row r="446" spans="6:18" ht="15">
      <c r="F446" s="53" t="s">
        <v>121</v>
      </c>
      <c r="G446" s="53">
        <v>12</v>
      </c>
      <c r="H446" s="53" t="s">
        <v>364</v>
      </c>
      <c r="I446" s="53" t="str">
        <f>MID(H446,1,9)</f>
        <v>Palenque</v>
      </c>
      <c r="J446" s="53">
        <v>1209</v>
      </c>
      <c r="K446" s="54" t="s">
        <v>364</v>
      </c>
      <c r="L446" s="53">
        <v>120950</v>
      </c>
      <c r="N446" s="51"/>
      <c r="O446" s="51"/>
      <c r="P446" s="51"/>
      <c r="Q446" s="51"/>
      <c r="R446" s="51"/>
    </row>
    <row r="447" spans="6:18" ht="15">
      <c r="F447" s="53" t="s">
        <v>121</v>
      </c>
      <c r="G447" s="53">
        <v>12</v>
      </c>
      <c r="H447" s="53" t="s">
        <v>365</v>
      </c>
      <c r="I447" s="53" t="str">
        <f>MID(H447,1,12)</f>
        <v>Puebloviejo</v>
      </c>
      <c r="J447" s="53">
        <v>1204</v>
      </c>
      <c r="K447" s="54" t="s">
        <v>704</v>
      </c>
      <c r="L447" s="53">
        <v>120451</v>
      </c>
      <c r="N447" s="51"/>
      <c r="O447" s="51"/>
      <c r="P447" s="51"/>
      <c r="Q447" s="51"/>
      <c r="R447" s="51"/>
    </row>
    <row r="448" spans="6:18" ht="15">
      <c r="F448" s="56" t="s">
        <v>121</v>
      </c>
      <c r="G448" s="56">
        <v>12</v>
      </c>
      <c r="H448" s="56" t="s">
        <v>365</v>
      </c>
      <c r="I448" s="53" t="str">
        <f>MID(H448,1,12)</f>
        <v>Puebloviejo</v>
      </c>
      <c r="J448" s="56">
        <v>1204</v>
      </c>
      <c r="K448" s="57" t="s">
        <v>365</v>
      </c>
      <c r="L448" s="56">
        <v>120450</v>
      </c>
      <c r="N448" s="51"/>
      <c r="O448" s="51"/>
      <c r="P448" s="51"/>
      <c r="Q448" s="51"/>
      <c r="R448" s="51"/>
    </row>
    <row r="449" spans="6:18" ht="15">
      <c r="F449" s="56" t="s">
        <v>121</v>
      </c>
      <c r="G449" s="56">
        <v>12</v>
      </c>
      <c r="H449" s="56" t="s">
        <v>365</v>
      </c>
      <c r="I449" s="53" t="str">
        <f>MID(H449,1,12)</f>
        <v>Puebloviejo</v>
      </c>
      <c r="J449" s="56">
        <v>1204</v>
      </c>
      <c r="K449" s="57" t="s">
        <v>705</v>
      </c>
      <c r="L449" s="56">
        <v>120452</v>
      </c>
      <c r="N449" s="51"/>
      <c r="O449" s="51"/>
      <c r="P449" s="51"/>
      <c r="Q449" s="51"/>
      <c r="R449" s="51"/>
    </row>
    <row r="450" spans="6:18" ht="15">
      <c r="F450" s="56" t="s">
        <v>121</v>
      </c>
      <c r="G450" s="56">
        <v>12</v>
      </c>
      <c r="H450" s="56" t="s">
        <v>369</v>
      </c>
      <c r="I450" s="53" t="str">
        <f>MID(H450,1,9)</f>
        <v>Quevedo</v>
      </c>
      <c r="J450" s="56">
        <v>1205</v>
      </c>
      <c r="K450" s="57" t="s">
        <v>499</v>
      </c>
      <c r="L450" s="56">
        <v>120555</v>
      </c>
      <c r="N450" s="51"/>
      <c r="O450" s="51"/>
      <c r="P450" s="51"/>
      <c r="Q450" s="51"/>
      <c r="R450" s="51"/>
    </row>
    <row r="451" spans="6:18" ht="15">
      <c r="F451" s="56" t="s">
        <v>121</v>
      </c>
      <c r="G451" s="56">
        <v>12</v>
      </c>
      <c r="H451" s="56" t="s">
        <v>369</v>
      </c>
      <c r="I451" s="53" t="str">
        <f>MID(H451,1,9)</f>
        <v>Quevedo</v>
      </c>
      <c r="J451" s="56">
        <v>1205</v>
      </c>
      <c r="K451" s="57" t="s">
        <v>369</v>
      </c>
      <c r="L451" s="56">
        <v>120550</v>
      </c>
      <c r="N451" s="51"/>
      <c r="O451" s="51"/>
      <c r="P451" s="51"/>
      <c r="Q451" s="51"/>
      <c r="R451" s="51"/>
    </row>
    <row r="452" spans="6:18" ht="15">
      <c r="F452" s="53" t="s">
        <v>121</v>
      </c>
      <c r="G452" s="53">
        <v>12</v>
      </c>
      <c r="H452" s="53" t="s">
        <v>369</v>
      </c>
      <c r="I452" s="53" t="str">
        <f>MID(H452,1,9)</f>
        <v>Quevedo</v>
      </c>
      <c r="J452" s="53">
        <v>1205</v>
      </c>
      <c r="K452" s="54" t="s">
        <v>542</v>
      </c>
      <c r="L452" s="53">
        <v>120553</v>
      </c>
      <c r="N452" s="51"/>
      <c r="O452" s="51"/>
      <c r="P452" s="51"/>
      <c r="Q452" s="51"/>
      <c r="R452" s="51"/>
    </row>
    <row r="453" spans="6:18" ht="15">
      <c r="F453" s="53" t="s">
        <v>121</v>
      </c>
      <c r="G453" s="53">
        <v>12</v>
      </c>
      <c r="H453" s="53" t="s">
        <v>371</v>
      </c>
      <c r="I453" s="53" t="str">
        <f>MID(H453,1,10)</f>
        <v>Quinsaloma</v>
      </c>
      <c r="J453" s="53">
        <v>1213</v>
      </c>
      <c r="K453" s="54" t="s">
        <v>371</v>
      </c>
      <c r="L453" s="53">
        <v>121350</v>
      </c>
      <c r="N453" s="51"/>
      <c r="O453" s="51"/>
      <c r="P453" s="51"/>
      <c r="Q453" s="51"/>
      <c r="R453" s="51"/>
    </row>
    <row r="454" spans="6:18" ht="15">
      <c r="F454" s="56" t="s">
        <v>121</v>
      </c>
      <c r="G454" s="56">
        <v>12</v>
      </c>
      <c r="H454" s="56" t="s">
        <v>373</v>
      </c>
      <c r="I454" s="53" t="str">
        <f t="shared" ref="I454:I462" si="26">MID(H454,1,9)</f>
        <v>Urdaneta</v>
      </c>
      <c r="J454" s="56">
        <v>1206</v>
      </c>
      <c r="K454" s="57" t="s">
        <v>706</v>
      </c>
      <c r="L454" s="56">
        <v>120650</v>
      </c>
      <c r="N454" s="51"/>
      <c r="O454" s="51"/>
      <c r="P454" s="51"/>
      <c r="Q454" s="51"/>
      <c r="R454" s="51"/>
    </row>
    <row r="455" spans="6:18" ht="15">
      <c r="F455" s="56" t="s">
        <v>121</v>
      </c>
      <c r="G455" s="56">
        <v>12</v>
      </c>
      <c r="H455" s="56" t="s">
        <v>373</v>
      </c>
      <c r="I455" s="53" t="str">
        <f t="shared" si="26"/>
        <v>Urdaneta</v>
      </c>
      <c r="J455" s="56">
        <v>1206</v>
      </c>
      <c r="K455" s="57" t="s">
        <v>650</v>
      </c>
      <c r="L455" s="56">
        <v>120651</v>
      </c>
      <c r="N455" s="51"/>
      <c r="O455" s="51"/>
      <c r="P455" s="51"/>
      <c r="Q455" s="51"/>
      <c r="R455" s="51"/>
    </row>
    <row r="456" spans="6:18" ht="15">
      <c r="F456" s="56" t="s">
        <v>121</v>
      </c>
      <c r="G456" s="56">
        <v>12</v>
      </c>
      <c r="H456" s="56" t="s">
        <v>374</v>
      </c>
      <c r="I456" s="53" t="str">
        <f t="shared" si="26"/>
        <v>Valencia</v>
      </c>
      <c r="J456" s="56">
        <v>1211</v>
      </c>
      <c r="K456" s="57" t="s">
        <v>374</v>
      </c>
      <c r="L456" s="56">
        <v>121150</v>
      </c>
      <c r="N456" s="51"/>
      <c r="O456" s="51"/>
      <c r="P456" s="51"/>
      <c r="Q456" s="51"/>
      <c r="R456" s="51"/>
    </row>
    <row r="457" spans="6:18" ht="15">
      <c r="F457" s="53" t="s">
        <v>121</v>
      </c>
      <c r="G457" s="53">
        <v>12</v>
      </c>
      <c r="H457" s="53" t="s">
        <v>378</v>
      </c>
      <c r="I457" s="53" t="str">
        <f t="shared" si="26"/>
        <v>Ventanas</v>
      </c>
      <c r="J457" s="53">
        <v>1207</v>
      </c>
      <c r="K457" s="54" t="s">
        <v>378</v>
      </c>
      <c r="L457" s="53">
        <v>120750</v>
      </c>
      <c r="N457" s="51"/>
      <c r="O457" s="51"/>
      <c r="P457" s="51"/>
      <c r="Q457" s="51"/>
      <c r="R457" s="51"/>
    </row>
    <row r="458" spans="6:18" ht="15">
      <c r="F458" s="56" t="s">
        <v>121</v>
      </c>
      <c r="G458" s="56">
        <v>12</v>
      </c>
      <c r="H458" s="56" t="s">
        <v>378</v>
      </c>
      <c r="I458" s="53" t="str">
        <f t="shared" si="26"/>
        <v>Ventanas</v>
      </c>
      <c r="J458" s="56">
        <v>1207</v>
      </c>
      <c r="K458" s="57" t="s">
        <v>707</v>
      </c>
      <c r="L458" s="56">
        <v>120754</v>
      </c>
      <c r="N458" s="51"/>
      <c r="O458" s="51"/>
      <c r="P458" s="51"/>
      <c r="Q458" s="51"/>
      <c r="R458" s="51"/>
    </row>
    <row r="459" spans="6:18" ht="15">
      <c r="F459" s="53" t="s">
        <v>121</v>
      </c>
      <c r="G459" s="53">
        <v>12</v>
      </c>
      <c r="H459" s="53" t="s">
        <v>378</v>
      </c>
      <c r="I459" s="53" t="str">
        <f t="shared" si="26"/>
        <v>Ventanas</v>
      </c>
      <c r="J459" s="53">
        <v>1207</v>
      </c>
      <c r="K459" s="54" t="s">
        <v>708</v>
      </c>
      <c r="L459" s="53">
        <v>120753</v>
      </c>
      <c r="N459" s="51"/>
      <c r="O459" s="51"/>
      <c r="P459" s="51"/>
      <c r="Q459" s="51"/>
      <c r="R459" s="51"/>
    </row>
    <row r="460" spans="6:18" ht="15">
      <c r="F460" s="56" t="s">
        <v>121</v>
      </c>
      <c r="G460" s="56">
        <v>12</v>
      </c>
      <c r="H460" s="56" t="s">
        <v>378</v>
      </c>
      <c r="I460" s="53" t="str">
        <f t="shared" si="26"/>
        <v>Ventanas</v>
      </c>
      <c r="J460" s="56">
        <v>1207</v>
      </c>
      <c r="K460" s="57" t="s">
        <v>709</v>
      </c>
      <c r="L460" s="56">
        <v>120752</v>
      </c>
      <c r="N460" s="51"/>
      <c r="O460" s="51"/>
      <c r="P460" s="51"/>
      <c r="Q460" s="51"/>
      <c r="R460" s="51"/>
    </row>
    <row r="461" spans="6:18" ht="15">
      <c r="F461" s="56" t="s">
        <v>121</v>
      </c>
      <c r="G461" s="56">
        <v>12</v>
      </c>
      <c r="H461" s="56" t="s">
        <v>380</v>
      </c>
      <c r="I461" s="53" t="str">
        <f t="shared" si="26"/>
        <v>Vinces</v>
      </c>
      <c r="J461" s="56">
        <v>1208</v>
      </c>
      <c r="K461" s="57" t="s">
        <v>710</v>
      </c>
      <c r="L461" s="56">
        <v>120851</v>
      </c>
      <c r="N461" s="51"/>
      <c r="O461" s="51"/>
      <c r="P461" s="51"/>
      <c r="Q461" s="51"/>
      <c r="R461" s="51"/>
    </row>
    <row r="462" spans="6:18" ht="15">
      <c r="F462" s="53" t="s">
        <v>121</v>
      </c>
      <c r="G462" s="53">
        <v>12</v>
      </c>
      <c r="H462" s="53" t="s">
        <v>380</v>
      </c>
      <c r="I462" s="53" t="str">
        <f t="shared" si="26"/>
        <v>Vinces</v>
      </c>
      <c r="J462" s="53">
        <v>1208</v>
      </c>
      <c r="K462" s="54" t="s">
        <v>380</v>
      </c>
      <c r="L462" s="53">
        <v>120850</v>
      </c>
      <c r="N462" s="51"/>
      <c r="O462" s="51"/>
      <c r="P462" s="51"/>
      <c r="Q462" s="51"/>
      <c r="R462" s="51"/>
    </row>
    <row r="463" spans="6:18" ht="15">
      <c r="F463" s="53"/>
      <c r="G463" s="53"/>
      <c r="H463" s="53"/>
      <c r="I463" s="53"/>
      <c r="J463" s="53"/>
      <c r="K463" s="54"/>
      <c r="L463" s="53"/>
      <c r="N463" s="51"/>
      <c r="O463" s="51"/>
      <c r="P463" s="51"/>
      <c r="Q463" s="51"/>
      <c r="R463" s="51"/>
    </row>
    <row r="464" spans="6:18" ht="15">
      <c r="F464" s="53" t="s">
        <v>118</v>
      </c>
      <c r="G464" s="53">
        <v>11</v>
      </c>
      <c r="H464" s="53" t="s">
        <v>322</v>
      </c>
      <c r="I464" s="53" t="str">
        <f t="shared" ref="I464:I495" si="27">MID(H464,1,9)</f>
        <v>Calvas</v>
      </c>
      <c r="J464" s="53">
        <v>1102</v>
      </c>
      <c r="K464" s="54" t="s">
        <v>711</v>
      </c>
      <c r="L464" s="53">
        <v>110252</v>
      </c>
      <c r="N464" s="51"/>
      <c r="O464" s="51"/>
      <c r="P464" s="51"/>
      <c r="Q464" s="51"/>
      <c r="R464" s="51"/>
    </row>
    <row r="465" spans="6:18" ht="15">
      <c r="F465" s="53" t="s">
        <v>118</v>
      </c>
      <c r="G465" s="53">
        <v>11</v>
      </c>
      <c r="H465" s="53" t="s">
        <v>322</v>
      </c>
      <c r="I465" s="53" t="str">
        <f t="shared" si="27"/>
        <v>Calvas</v>
      </c>
      <c r="J465" s="53">
        <v>1102</v>
      </c>
      <c r="K465" s="54" t="s">
        <v>712</v>
      </c>
      <c r="L465" s="53">
        <v>110254</v>
      </c>
      <c r="N465" s="51"/>
      <c r="O465" s="51"/>
      <c r="P465" s="51"/>
      <c r="Q465" s="51"/>
      <c r="R465" s="51"/>
    </row>
    <row r="466" spans="6:18" ht="15">
      <c r="F466" s="53" t="s">
        <v>118</v>
      </c>
      <c r="G466" s="53">
        <v>11</v>
      </c>
      <c r="H466" s="53" t="s">
        <v>322</v>
      </c>
      <c r="I466" s="53" t="str">
        <f t="shared" si="27"/>
        <v>Calvas</v>
      </c>
      <c r="J466" s="53">
        <v>1102</v>
      </c>
      <c r="K466" s="54" t="s">
        <v>713</v>
      </c>
      <c r="L466" s="53">
        <v>110250</v>
      </c>
      <c r="N466" s="51"/>
      <c r="O466" s="51"/>
      <c r="P466" s="51"/>
      <c r="Q466" s="51"/>
      <c r="R466" s="51"/>
    </row>
    <row r="467" spans="6:18" ht="15">
      <c r="F467" s="56" t="s">
        <v>118</v>
      </c>
      <c r="G467" s="56">
        <v>11</v>
      </c>
      <c r="H467" s="56" t="s">
        <v>322</v>
      </c>
      <c r="I467" s="53" t="str">
        <f t="shared" si="27"/>
        <v>Calvas</v>
      </c>
      <c r="J467" s="56">
        <v>1102</v>
      </c>
      <c r="K467" s="57" t="s">
        <v>714</v>
      </c>
      <c r="L467" s="56">
        <v>110251</v>
      </c>
      <c r="N467" s="51"/>
      <c r="O467" s="51"/>
      <c r="P467" s="51"/>
      <c r="Q467" s="51"/>
      <c r="R467" s="51"/>
    </row>
    <row r="468" spans="6:18" ht="15">
      <c r="F468" s="53" t="s">
        <v>118</v>
      </c>
      <c r="G468" s="53">
        <v>11</v>
      </c>
      <c r="H468" s="53" t="s">
        <v>322</v>
      </c>
      <c r="I468" s="53" t="str">
        <f t="shared" si="27"/>
        <v>Calvas</v>
      </c>
      <c r="J468" s="53">
        <v>1102</v>
      </c>
      <c r="K468" s="54" t="s">
        <v>715</v>
      </c>
      <c r="L468" s="53">
        <v>110253</v>
      </c>
      <c r="N468" s="51"/>
      <c r="O468" s="51"/>
      <c r="P468" s="51"/>
      <c r="Q468" s="51"/>
      <c r="R468" s="51"/>
    </row>
    <row r="469" spans="6:18" ht="15">
      <c r="F469" s="53" t="s">
        <v>118</v>
      </c>
      <c r="G469" s="53">
        <v>11</v>
      </c>
      <c r="H469" s="53" t="s">
        <v>324</v>
      </c>
      <c r="I469" s="53" t="str">
        <f t="shared" si="27"/>
        <v>Catamayo</v>
      </c>
      <c r="J469" s="53">
        <v>1103</v>
      </c>
      <c r="K469" s="54" t="s">
        <v>716</v>
      </c>
      <c r="L469" s="53">
        <v>110354</v>
      </c>
      <c r="N469" s="51"/>
      <c r="O469" s="51"/>
      <c r="P469" s="51"/>
      <c r="Q469" s="51"/>
      <c r="R469" s="51"/>
    </row>
    <row r="470" spans="6:18" ht="15">
      <c r="F470" s="56" t="s">
        <v>118</v>
      </c>
      <c r="G470" s="56">
        <v>11</v>
      </c>
      <c r="H470" s="56" t="s">
        <v>324</v>
      </c>
      <c r="I470" s="53" t="str">
        <f t="shared" si="27"/>
        <v>Catamayo</v>
      </c>
      <c r="J470" s="56">
        <v>1103</v>
      </c>
      <c r="K470" s="57" t="s">
        <v>717</v>
      </c>
      <c r="L470" s="56">
        <v>110350</v>
      </c>
      <c r="N470" s="51"/>
      <c r="O470" s="51"/>
      <c r="P470" s="51"/>
      <c r="Q470" s="51"/>
      <c r="R470" s="51"/>
    </row>
    <row r="471" spans="6:18" ht="15">
      <c r="F471" s="53" t="s">
        <v>118</v>
      </c>
      <c r="G471" s="53">
        <v>11</v>
      </c>
      <c r="H471" s="53" t="s">
        <v>324</v>
      </c>
      <c r="I471" s="53" t="str">
        <f t="shared" si="27"/>
        <v>Catamayo</v>
      </c>
      <c r="J471" s="53">
        <v>1103</v>
      </c>
      <c r="K471" s="54" t="s">
        <v>167</v>
      </c>
      <c r="L471" s="53">
        <v>110351</v>
      </c>
      <c r="N471" s="51"/>
      <c r="O471" s="51"/>
      <c r="P471" s="51"/>
      <c r="Q471" s="51"/>
      <c r="R471" s="51"/>
    </row>
    <row r="472" spans="6:18" ht="15">
      <c r="F472" s="56" t="s">
        <v>118</v>
      </c>
      <c r="G472" s="56">
        <v>11</v>
      </c>
      <c r="H472" s="56" t="s">
        <v>324</v>
      </c>
      <c r="I472" s="53" t="str">
        <f t="shared" si="27"/>
        <v>Catamayo</v>
      </c>
      <c r="J472" s="56">
        <v>1103</v>
      </c>
      <c r="K472" s="57" t="s">
        <v>718</v>
      </c>
      <c r="L472" s="56">
        <v>110352</v>
      </c>
      <c r="N472" s="51"/>
      <c r="O472" s="51"/>
      <c r="P472" s="51"/>
      <c r="Q472" s="51"/>
      <c r="R472" s="51"/>
    </row>
    <row r="473" spans="6:18" ht="15">
      <c r="F473" s="53" t="s">
        <v>118</v>
      </c>
      <c r="G473" s="53">
        <v>11</v>
      </c>
      <c r="H473" s="53" t="s">
        <v>324</v>
      </c>
      <c r="I473" s="53" t="str">
        <f t="shared" si="27"/>
        <v>Catamayo</v>
      </c>
      <c r="J473" s="53">
        <v>1103</v>
      </c>
      <c r="K473" s="54" t="s">
        <v>719</v>
      </c>
      <c r="L473" s="53">
        <v>110353</v>
      </c>
      <c r="N473" s="51"/>
      <c r="O473" s="51"/>
      <c r="P473" s="51"/>
      <c r="Q473" s="51"/>
      <c r="R473" s="51"/>
    </row>
    <row r="474" spans="6:18" ht="15">
      <c r="F474" s="53" t="s">
        <v>118</v>
      </c>
      <c r="G474" s="53">
        <v>11</v>
      </c>
      <c r="H474" s="53" t="s">
        <v>326</v>
      </c>
      <c r="I474" s="53" t="str">
        <f t="shared" si="27"/>
        <v>Celica</v>
      </c>
      <c r="J474" s="53">
        <v>1104</v>
      </c>
      <c r="K474" s="54" t="s">
        <v>720</v>
      </c>
      <c r="L474" s="53">
        <v>110457</v>
      </c>
      <c r="N474" s="51"/>
      <c r="O474" s="51"/>
      <c r="P474" s="51"/>
      <c r="Q474" s="51"/>
      <c r="R474" s="51"/>
    </row>
    <row r="475" spans="6:18" ht="15">
      <c r="F475" s="56" t="s">
        <v>118</v>
      </c>
      <c r="G475" s="56">
        <v>11</v>
      </c>
      <c r="H475" s="56" t="s">
        <v>326</v>
      </c>
      <c r="I475" s="53" t="str">
        <f t="shared" si="27"/>
        <v>Celica</v>
      </c>
      <c r="J475" s="56">
        <v>1104</v>
      </c>
      <c r="K475" s="57" t="s">
        <v>179</v>
      </c>
      <c r="L475" s="56">
        <v>110456</v>
      </c>
      <c r="N475" s="51"/>
      <c r="O475" s="51"/>
      <c r="P475" s="51"/>
      <c r="Q475" s="51"/>
      <c r="R475" s="51"/>
    </row>
    <row r="476" spans="6:18" ht="15">
      <c r="F476" s="56" t="s">
        <v>118</v>
      </c>
      <c r="G476" s="56">
        <v>11</v>
      </c>
      <c r="H476" s="56" t="s">
        <v>326</v>
      </c>
      <c r="I476" s="53" t="str">
        <f t="shared" si="27"/>
        <v>Celica</v>
      </c>
      <c r="J476" s="56">
        <v>1104</v>
      </c>
      <c r="K476" s="57" t="s">
        <v>721</v>
      </c>
      <c r="L476" s="56">
        <v>110451</v>
      </c>
      <c r="N476" s="51"/>
      <c r="O476" s="51"/>
      <c r="P476" s="51"/>
      <c r="Q476" s="51"/>
      <c r="R476" s="51"/>
    </row>
    <row r="477" spans="6:18" ht="15">
      <c r="F477" s="56" t="s">
        <v>118</v>
      </c>
      <c r="G477" s="56">
        <v>11</v>
      </c>
      <c r="H477" s="56" t="s">
        <v>326</v>
      </c>
      <c r="I477" s="53" t="str">
        <f t="shared" si="27"/>
        <v>Celica</v>
      </c>
      <c r="J477" s="56">
        <v>1104</v>
      </c>
      <c r="K477" s="57" t="s">
        <v>722</v>
      </c>
      <c r="L477" s="56">
        <v>110455</v>
      </c>
      <c r="N477" s="51"/>
      <c r="O477" s="51"/>
      <c r="P477" s="51"/>
      <c r="Q477" s="51"/>
      <c r="R477" s="51"/>
    </row>
    <row r="478" spans="6:18" ht="15">
      <c r="F478" s="53" t="s">
        <v>118</v>
      </c>
      <c r="G478" s="53">
        <v>11</v>
      </c>
      <c r="H478" s="53" t="s">
        <v>326</v>
      </c>
      <c r="I478" s="53" t="str">
        <f t="shared" si="27"/>
        <v>Celica</v>
      </c>
      <c r="J478" s="53">
        <v>1104</v>
      </c>
      <c r="K478" s="54" t="s">
        <v>326</v>
      </c>
      <c r="L478" s="53">
        <v>110450</v>
      </c>
      <c r="N478" s="51"/>
      <c r="O478" s="51"/>
      <c r="P478" s="51"/>
      <c r="Q478" s="51"/>
      <c r="R478" s="51"/>
    </row>
    <row r="479" spans="6:18" ht="15">
      <c r="F479" s="56" t="s">
        <v>118</v>
      </c>
      <c r="G479" s="56">
        <v>11</v>
      </c>
      <c r="H479" s="56" t="s">
        <v>328</v>
      </c>
      <c r="I479" s="53" t="str">
        <f t="shared" si="27"/>
        <v>Chaguarpa</v>
      </c>
      <c r="J479" s="56">
        <v>1105</v>
      </c>
      <c r="K479" s="57" t="s">
        <v>723</v>
      </c>
      <c r="L479" s="56">
        <v>110554</v>
      </c>
      <c r="N479" s="51"/>
      <c r="O479" s="51"/>
      <c r="P479" s="51"/>
      <c r="Q479" s="51"/>
      <c r="R479" s="51"/>
    </row>
    <row r="480" spans="6:18" ht="15">
      <c r="F480" s="53" t="s">
        <v>118</v>
      </c>
      <c r="G480" s="53">
        <v>11</v>
      </c>
      <c r="H480" s="53" t="s">
        <v>328</v>
      </c>
      <c r="I480" s="53" t="str">
        <f t="shared" si="27"/>
        <v>Chaguarpa</v>
      </c>
      <c r="J480" s="53">
        <v>1105</v>
      </c>
      <c r="K480" s="54" t="s">
        <v>591</v>
      </c>
      <c r="L480" s="53">
        <v>110552</v>
      </c>
      <c r="N480" s="51"/>
      <c r="O480" s="51"/>
      <c r="P480" s="51"/>
      <c r="Q480" s="51"/>
      <c r="R480" s="51"/>
    </row>
    <row r="481" spans="6:18" ht="15">
      <c r="F481" s="56" t="s">
        <v>118</v>
      </c>
      <c r="G481" s="56">
        <v>11</v>
      </c>
      <c r="H481" s="56" t="s">
        <v>328</v>
      </c>
      <c r="I481" s="53" t="str">
        <f t="shared" si="27"/>
        <v>Chaguarpa</v>
      </c>
      <c r="J481" s="56">
        <v>1105</v>
      </c>
      <c r="K481" s="57" t="s">
        <v>328</v>
      </c>
      <c r="L481" s="56">
        <v>110550</v>
      </c>
      <c r="N481" s="51"/>
      <c r="O481" s="51"/>
      <c r="P481" s="51"/>
      <c r="Q481" s="51"/>
      <c r="R481" s="51"/>
    </row>
    <row r="482" spans="6:18" ht="15">
      <c r="F482" s="56" t="s">
        <v>118</v>
      </c>
      <c r="G482" s="56">
        <v>11</v>
      </c>
      <c r="H482" s="56" t="s">
        <v>328</v>
      </c>
      <c r="I482" s="53" t="str">
        <f t="shared" si="27"/>
        <v>Chaguarpa</v>
      </c>
      <c r="J482" s="56">
        <v>1105</v>
      </c>
      <c r="K482" s="57" t="s">
        <v>724</v>
      </c>
      <c r="L482" s="56">
        <v>110553</v>
      </c>
      <c r="N482" s="51"/>
      <c r="O482" s="51"/>
      <c r="P482" s="51"/>
      <c r="Q482" s="51"/>
      <c r="R482" s="51"/>
    </row>
    <row r="483" spans="6:18" ht="15">
      <c r="F483" s="56" t="s">
        <v>118</v>
      </c>
      <c r="G483" s="56">
        <v>11</v>
      </c>
      <c r="H483" s="56" t="s">
        <v>328</v>
      </c>
      <c r="I483" s="53" t="str">
        <f t="shared" si="27"/>
        <v>Chaguarpa</v>
      </c>
      <c r="J483" s="56">
        <v>1105</v>
      </c>
      <c r="K483" s="57" t="s">
        <v>725</v>
      </c>
      <c r="L483" s="56">
        <v>110551</v>
      </c>
      <c r="N483" s="51"/>
      <c r="O483" s="51"/>
      <c r="P483" s="51"/>
      <c r="Q483" s="51"/>
      <c r="R483" s="51"/>
    </row>
    <row r="484" spans="6:18" ht="15">
      <c r="F484" s="56" t="s">
        <v>118</v>
      </c>
      <c r="G484" s="56">
        <v>11</v>
      </c>
      <c r="H484" s="56" t="s">
        <v>330</v>
      </c>
      <c r="I484" s="53" t="str">
        <f t="shared" si="27"/>
        <v>Espíndola</v>
      </c>
      <c r="J484" s="56">
        <v>1106</v>
      </c>
      <c r="K484" s="57" t="s">
        <v>155</v>
      </c>
      <c r="L484" s="56">
        <v>110651</v>
      </c>
      <c r="N484" s="51"/>
      <c r="O484" s="51"/>
      <c r="P484" s="51"/>
      <c r="Q484" s="51"/>
      <c r="R484" s="51"/>
    </row>
    <row r="485" spans="6:18" ht="15">
      <c r="F485" s="53" t="s">
        <v>118</v>
      </c>
      <c r="G485" s="53">
        <v>11</v>
      </c>
      <c r="H485" s="53" t="s">
        <v>330</v>
      </c>
      <c r="I485" s="53" t="str">
        <f t="shared" si="27"/>
        <v>Espíndola</v>
      </c>
      <c r="J485" s="53">
        <v>1106</v>
      </c>
      <c r="K485" s="54" t="s">
        <v>726</v>
      </c>
      <c r="L485" s="53">
        <v>110650</v>
      </c>
      <c r="N485" s="51"/>
      <c r="O485" s="51"/>
      <c r="P485" s="51"/>
      <c r="Q485" s="51"/>
      <c r="R485" s="51"/>
    </row>
    <row r="486" spans="6:18" ht="15">
      <c r="F486" s="53" t="s">
        <v>118</v>
      </c>
      <c r="G486" s="53">
        <v>11</v>
      </c>
      <c r="H486" s="53" t="s">
        <v>330</v>
      </c>
      <c r="I486" s="53" t="str">
        <f t="shared" si="27"/>
        <v>Espíndola</v>
      </c>
      <c r="J486" s="53">
        <v>1106</v>
      </c>
      <c r="K486" s="54" t="s">
        <v>727</v>
      </c>
      <c r="L486" s="53">
        <v>110652</v>
      </c>
      <c r="N486" s="51"/>
      <c r="O486" s="51"/>
      <c r="P486" s="51"/>
      <c r="Q486" s="51"/>
      <c r="R486" s="51"/>
    </row>
    <row r="487" spans="6:18" ht="15">
      <c r="F487" s="53" t="s">
        <v>118</v>
      </c>
      <c r="G487" s="53">
        <v>11</v>
      </c>
      <c r="H487" s="53" t="s">
        <v>330</v>
      </c>
      <c r="I487" s="53" t="str">
        <f t="shared" si="27"/>
        <v>Espíndola</v>
      </c>
      <c r="J487" s="53">
        <v>1106</v>
      </c>
      <c r="K487" s="54" t="s">
        <v>728</v>
      </c>
      <c r="L487" s="53">
        <v>110653</v>
      </c>
      <c r="N487" s="51"/>
      <c r="O487" s="51"/>
      <c r="P487" s="51"/>
      <c r="Q487" s="51"/>
      <c r="R487" s="51"/>
    </row>
    <row r="488" spans="6:18" ht="15">
      <c r="F488" s="56" t="s">
        <v>118</v>
      </c>
      <c r="G488" s="56">
        <v>11</v>
      </c>
      <c r="H488" s="56" t="s">
        <v>330</v>
      </c>
      <c r="I488" s="53" t="str">
        <f t="shared" si="27"/>
        <v>Espíndola</v>
      </c>
      <c r="J488" s="56">
        <v>1106</v>
      </c>
      <c r="K488" s="57" t="s">
        <v>729</v>
      </c>
      <c r="L488" s="56">
        <v>110654</v>
      </c>
      <c r="N488" s="51"/>
      <c r="O488" s="51"/>
      <c r="P488" s="51"/>
      <c r="Q488" s="51"/>
      <c r="R488" s="51"/>
    </row>
    <row r="489" spans="6:18" ht="15">
      <c r="F489" s="53" t="s">
        <v>118</v>
      </c>
      <c r="G489" s="53">
        <v>11</v>
      </c>
      <c r="H489" s="53" t="s">
        <v>330</v>
      </c>
      <c r="I489" s="53" t="str">
        <f t="shared" si="27"/>
        <v>Espíndola</v>
      </c>
      <c r="J489" s="53">
        <v>1106</v>
      </c>
      <c r="K489" s="54" t="s">
        <v>730</v>
      </c>
      <c r="L489" s="53">
        <v>110655</v>
      </c>
      <c r="N489" s="51"/>
      <c r="O489" s="51"/>
      <c r="P489" s="51"/>
      <c r="Q489" s="51"/>
      <c r="R489" s="51"/>
    </row>
    <row r="490" spans="6:18" ht="15">
      <c r="F490" s="56" t="s">
        <v>118</v>
      </c>
      <c r="G490" s="56">
        <v>11</v>
      </c>
      <c r="H490" s="56" t="s">
        <v>330</v>
      </c>
      <c r="I490" s="53" t="str">
        <f t="shared" si="27"/>
        <v>Espíndola</v>
      </c>
      <c r="J490" s="56">
        <v>1106</v>
      </c>
      <c r="K490" s="57" t="s">
        <v>731</v>
      </c>
      <c r="L490" s="56">
        <v>110656</v>
      </c>
      <c r="N490" s="51"/>
      <c r="O490" s="51"/>
      <c r="P490" s="51"/>
      <c r="Q490" s="51"/>
      <c r="R490" s="51"/>
    </row>
    <row r="491" spans="6:18" ht="15">
      <c r="F491" s="53" t="s">
        <v>118</v>
      </c>
      <c r="G491" s="53">
        <v>11</v>
      </c>
      <c r="H491" s="53" t="s">
        <v>332</v>
      </c>
      <c r="I491" s="53" t="str">
        <f t="shared" si="27"/>
        <v>Gonzanamá</v>
      </c>
      <c r="J491" s="53">
        <v>1107</v>
      </c>
      <c r="K491" s="54" t="s">
        <v>732</v>
      </c>
      <c r="L491" s="53">
        <v>110753</v>
      </c>
      <c r="N491" s="51"/>
      <c r="O491" s="51"/>
      <c r="P491" s="51"/>
      <c r="Q491" s="51"/>
      <c r="R491" s="51"/>
    </row>
    <row r="492" spans="6:18" ht="15">
      <c r="F492" s="56" t="s">
        <v>118</v>
      </c>
      <c r="G492" s="56">
        <v>11</v>
      </c>
      <c r="H492" s="56" t="s">
        <v>332</v>
      </c>
      <c r="I492" s="53" t="str">
        <f t="shared" si="27"/>
        <v>Gonzanamá</v>
      </c>
      <c r="J492" s="56">
        <v>1107</v>
      </c>
      <c r="K492" s="57" t="s">
        <v>733</v>
      </c>
      <c r="L492" s="56">
        <v>110751</v>
      </c>
      <c r="N492" s="51"/>
      <c r="O492" s="51"/>
      <c r="P492" s="51"/>
      <c r="Q492" s="51"/>
      <c r="R492" s="51"/>
    </row>
    <row r="493" spans="6:18" ht="15">
      <c r="F493" s="56" t="s">
        <v>118</v>
      </c>
      <c r="G493" s="56">
        <v>11</v>
      </c>
      <c r="H493" s="56" t="s">
        <v>332</v>
      </c>
      <c r="I493" s="53" t="str">
        <f t="shared" si="27"/>
        <v>Gonzanamá</v>
      </c>
      <c r="J493" s="56">
        <v>1107</v>
      </c>
      <c r="K493" s="57" t="s">
        <v>734</v>
      </c>
      <c r="L493" s="56">
        <v>110754</v>
      </c>
      <c r="N493" s="51"/>
      <c r="O493" s="51"/>
      <c r="P493" s="51"/>
      <c r="Q493" s="51"/>
      <c r="R493" s="51"/>
    </row>
    <row r="494" spans="6:18" ht="15">
      <c r="F494" s="53" t="s">
        <v>118</v>
      </c>
      <c r="G494" s="53">
        <v>11</v>
      </c>
      <c r="H494" s="53" t="s">
        <v>332</v>
      </c>
      <c r="I494" s="53" t="str">
        <f t="shared" si="27"/>
        <v>Gonzanamá</v>
      </c>
      <c r="J494" s="53">
        <v>1107</v>
      </c>
      <c r="K494" s="54" t="s">
        <v>735</v>
      </c>
      <c r="L494" s="53">
        <v>110756</v>
      </c>
      <c r="N494" s="51"/>
      <c r="O494" s="51"/>
      <c r="P494" s="51"/>
      <c r="Q494" s="51"/>
      <c r="R494" s="51"/>
    </row>
    <row r="495" spans="6:18" ht="15">
      <c r="F495" s="53" t="s">
        <v>118</v>
      </c>
      <c r="G495" s="53">
        <v>11</v>
      </c>
      <c r="H495" s="53" t="s">
        <v>332</v>
      </c>
      <c r="I495" s="53" t="str">
        <f t="shared" si="27"/>
        <v>Gonzanamá</v>
      </c>
      <c r="J495" s="53">
        <v>1107</v>
      </c>
      <c r="K495" s="54" t="s">
        <v>332</v>
      </c>
      <c r="L495" s="53">
        <v>110750</v>
      </c>
      <c r="N495" s="51"/>
      <c r="O495" s="51"/>
      <c r="P495" s="51"/>
      <c r="Q495" s="51"/>
      <c r="R495" s="51"/>
    </row>
    <row r="496" spans="6:18" ht="15">
      <c r="F496" s="56" t="s">
        <v>118</v>
      </c>
      <c r="G496" s="56">
        <v>11</v>
      </c>
      <c r="H496" s="56" t="s">
        <v>118</v>
      </c>
      <c r="I496" s="53" t="s">
        <v>736</v>
      </c>
      <c r="J496" s="56">
        <v>1101</v>
      </c>
      <c r="K496" s="57" t="s">
        <v>737</v>
      </c>
      <c r="L496" s="56">
        <v>110160</v>
      </c>
      <c r="N496" s="51"/>
      <c r="O496" s="51"/>
      <c r="P496" s="51"/>
      <c r="Q496" s="51"/>
      <c r="R496" s="51"/>
    </row>
    <row r="497" spans="6:18" ht="15">
      <c r="F497" s="53" t="s">
        <v>118</v>
      </c>
      <c r="G497" s="53">
        <v>11</v>
      </c>
      <c r="H497" s="53" t="s">
        <v>118</v>
      </c>
      <c r="I497" s="53" t="s">
        <v>736</v>
      </c>
      <c r="J497" s="53">
        <v>1101</v>
      </c>
      <c r="K497" s="54" t="s">
        <v>738</v>
      </c>
      <c r="L497" s="53">
        <v>110154</v>
      </c>
      <c r="N497" s="51"/>
      <c r="O497" s="51"/>
      <c r="P497" s="51"/>
      <c r="Q497" s="51"/>
      <c r="R497" s="51"/>
    </row>
    <row r="498" spans="6:18" ht="15">
      <c r="F498" s="56" t="s">
        <v>118</v>
      </c>
      <c r="G498" s="56">
        <v>11</v>
      </c>
      <c r="H498" s="56" t="s">
        <v>118</v>
      </c>
      <c r="I498" s="53" t="s">
        <v>736</v>
      </c>
      <c r="J498" s="56">
        <v>1101</v>
      </c>
      <c r="K498" s="57" t="s">
        <v>739</v>
      </c>
      <c r="L498" s="56">
        <v>110153</v>
      </c>
      <c r="N498" s="51"/>
      <c r="O498" s="51"/>
      <c r="P498" s="51"/>
      <c r="Q498" s="51"/>
      <c r="R498" s="51"/>
    </row>
    <row r="499" spans="6:18" ht="15">
      <c r="F499" s="53" t="s">
        <v>118</v>
      </c>
      <c r="G499" s="53">
        <v>11</v>
      </c>
      <c r="H499" s="53" t="s">
        <v>118</v>
      </c>
      <c r="I499" s="53" t="s">
        <v>736</v>
      </c>
      <c r="J499" s="53">
        <v>1101</v>
      </c>
      <c r="K499" s="54" t="s">
        <v>740</v>
      </c>
      <c r="L499" s="53">
        <v>110152</v>
      </c>
      <c r="N499" s="51"/>
      <c r="O499" s="51"/>
      <c r="P499" s="51"/>
      <c r="Q499" s="51"/>
      <c r="R499" s="51"/>
    </row>
    <row r="500" spans="6:18" ht="15">
      <c r="F500" s="56" t="s">
        <v>118</v>
      </c>
      <c r="G500" s="56">
        <v>11</v>
      </c>
      <c r="H500" s="56" t="s">
        <v>118</v>
      </c>
      <c r="I500" s="53" t="s">
        <v>736</v>
      </c>
      <c r="J500" s="56">
        <v>1101</v>
      </c>
      <c r="K500" s="57" t="s">
        <v>741</v>
      </c>
      <c r="L500" s="56">
        <v>110151</v>
      </c>
      <c r="N500" s="51"/>
      <c r="O500" s="51"/>
      <c r="P500" s="51"/>
      <c r="Q500" s="51"/>
      <c r="R500" s="51"/>
    </row>
    <row r="501" spans="6:18" ht="15">
      <c r="F501" s="53" t="s">
        <v>118</v>
      </c>
      <c r="G501" s="53">
        <v>11</v>
      </c>
      <c r="H501" s="53" t="s">
        <v>118</v>
      </c>
      <c r="I501" s="53" t="s">
        <v>736</v>
      </c>
      <c r="J501" s="53">
        <v>1101</v>
      </c>
      <c r="K501" s="54" t="s">
        <v>118</v>
      </c>
      <c r="L501" s="53">
        <v>110150</v>
      </c>
      <c r="N501" s="51"/>
      <c r="O501" s="51"/>
      <c r="P501" s="51"/>
      <c r="Q501" s="51"/>
      <c r="R501" s="51"/>
    </row>
    <row r="502" spans="6:18" ht="15">
      <c r="F502" s="56" t="s">
        <v>118</v>
      </c>
      <c r="G502" s="56">
        <v>11</v>
      </c>
      <c r="H502" s="56" t="s">
        <v>118</v>
      </c>
      <c r="I502" s="53" t="s">
        <v>736</v>
      </c>
      <c r="J502" s="56">
        <v>1101</v>
      </c>
      <c r="K502" s="57" t="s">
        <v>742</v>
      </c>
      <c r="L502" s="56">
        <v>110155</v>
      </c>
      <c r="N502" s="51"/>
      <c r="O502" s="51"/>
      <c r="P502" s="51"/>
      <c r="Q502" s="51"/>
      <c r="R502" s="51"/>
    </row>
    <row r="503" spans="6:18" ht="15">
      <c r="F503" s="53" t="s">
        <v>118</v>
      </c>
      <c r="G503" s="53">
        <v>11</v>
      </c>
      <c r="H503" s="53" t="s">
        <v>118</v>
      </c>
      <c r="I503" s="53" t="s">
        <v>736</v>
      </c>
      <c r="J503" s="53">
        <v>1101</v>
      </c>
      <c r="K503" s="54" t="s">
        <v>743</v>
      </c>
      <c r="L503" s="53">
        <v>110156</v>
      </c>
      <c r="N503" s="51"/>
      <c r="O503" s="51"/>
      <c r="P503" s="51"/>
      <c r="Q503" s="51"/>
      <c r="R503" s="51"/>
    </row>
    <row r="504" spans="6:18" ht="15">
      <c r="F504" s="56" t="s">
        <v>118</v>
      </c>
      <c r="G504" s="56">
        <v>11</v>
      </c>
      <c r="H504" s="56" t="s">
        <v>118</v>
      </c>
      <c r="I504" s="53" t="s">
        <v>736</v>
      </c>
      <c r="J504" s="56">
        <v>1101</v>
      </c>
      <c r="K504" s="57" t="s">
        <v>744</v>
      </c>
      <c r="L504" s="56">
        <v>110157</v>
      </c>
      <c r="N504" s="51"/>
      <c r="O504" s="51"/>
      <c r="P504" s="51"/>
      <c r="Q504" s="51"/>
      <c r="R504" s="51"/>
    </row>
    <row r="505" spans="6:18" ht="15">
      <c r="F505" s="56" t="s">
        <v>118</v>
      </c>
      <c r="G505" s="56">
        <v>11</v>
      </c>
      <c r="H505" s="56" t="s">
        <v>118</v>
      </c>
      <c r="I505" s="53" t="s">
        <v>736</v>
      </c>
      <c r="J505" s="56">
        <v>1101</v>
      </c>
      <c r="K505" s="57" t="s">
        <v>440</v>
      </c>
      <c r="L505" s="56">
        <v>110159</v>
      </c>
      <c r="N505" s="51"/>
      <c r="O505" s="51"/>
      <c r="P505" s="51"/>
      <c r="Q505" s="51"/>
      <c r="R505" s="51"/>
    </row>
    <row r="506" spans="6:18" ht="15">
      <c r="F506" s="56" t="s">
        <v>118</v>
      </c>
      <c r="G506" s="56">
        <v>11</v>
      </c>
      <c r="H506" s="56" t="s">
        <v>118</v>
      </c>
      <c r="I506" s="53" t="s">
        <v>736</v>
      </c>
      <c r="J506" s="56">
        <v>1101</v>
      </c>
      <c r="K506" s="57" t="s">
        <v>745</v>
      </c>
      <c r="L506" s="56">
        <v>110161</v>
      </c>
      <c r="N506" s="51"/>
      <c r="O506" s="51"/>
      <c r="P506" s="51"/>
      <c r="Q506" s="51"/>
      <c r="R506" s="51"/>
    </row>
    <row r="507" spans="6:18" ht="15">
      <c r="F507" s="53" t="s">
        <v>118</v>
      </c>
      <c r="G507" s="53">
        <v>11</v>
      </c>
      <c r="H507" s="53" t="s">
        <v>118</v>
      </c>
      <c r="I507" s="53" t="s">
        <v>736</v>
      </c>
      <c r="J507" s="53">
        <v>1101</v>
      </c>
      <c r="K507" s="54" t="s">
        <v>746</v>
      </c>
      <c r="L507" s="53">
        <v>110162</v>
      </c>
      <c r="N507" s="51"/>
      <c r="O507" s="51"/>
      <c r="P507" s="51"/>
      <c r="Q507" s="51"/>
      <c r="R507" s="51"/>
    </row>
    <row r="508" spans="6:18" ht="15">
      <c r="F508" s="56" t="s">
        <v>118</v>
      </c>
      <c r="G508" s="56">
        <v>11</v>
      </c>
      <c r="H508" s="56" t="s">
        <v>118</v>
      </c>
      <c r="I508" s="53" t="s">
        <v>736</v>
      </c>
      <c r="J508" s="56">
        <v>1101</v>
      </c>
      <c r="K508" s="57" t="s">
        <v>747</v>
      </c>
      <c r="L508" s="56">
        <v>110163</v>
      </c>
      <c r="N508" s="51"/>
      <c r="O508" s="51"/>
      <c r="P508" s="51"/>
      <c r="Q508" s="51"/>
      <c r="R508" s="51"/>
    </row>
    <row r="509" spans="6:18" ht="15">
      <c r="F509" s="56" t="s">
        <v>118</v>
      </c>
      <c r="G509" s="56">
        <v>11</v>
      </c>
      <c r="H509" s="56" t="s">
        <v>118</v>
      </c>
      <c r="I509" s="53" t="s">
        <v>736</v>
      </c>
      <c r="J509" s="56">
        <v>1101</v>
      </c>
      <c r="K509" s="57" t="s">
        <v>748</v>
      </c>
      <c r="L509" s="56">
        <v>110158</v>
      </c>
      <c r="N509" s="51"/>
      <c r="O509" s="51"/>
      <c r="P509" s="51"/>
      <c r="Q509" s="51"/>
      <c r="R509" s="51"/>
    </row>
    <row r="510" spans="6:18" ht="15">
      <c r="F510" s="56" t="s">
        <v>118</v>
      </c>
      <c r="G510" s="56">
        <v>11</v>
      </c>
      <c r="H510" s="56" t="s">
        <v>336</v>
      </c>
      <c r="I510" s="53" t="str">
        <f>MID(H510,1,9)</f>
        <v>Macará</v>
      </c>
      <c r="J510" s="56">
        <v>1108</v>
      </c>
      <c r="K510" s="57" t="s">
        <v>336</v>
      </c>
      <c r="L510" s="56">
        <v>110850</v>
      </c>
      <c r="N510" s="51"/>
      <c r="O510" s="51"/>
      <c r="P510" s="51"/>
      <c r="Q510" s="51"/>
      <c r="R510" s="51"/>
    </row>
    <row r="511" spans="6:18" ht="15">
      <c r="F511" s="53" t="s">
        <v>118</v>
      </c>
      <c r="G511" s="53">
        <v>11</v>
      </c>
      <c r="H511" s="53" t="s">
        <v>336</v>
      </c>
      <c r="I511" s="53" t="str">
        <f>MID(H511,1,9)</f>
        <v>Macará</v>
      </c>
      <c r="J511" s="53">
        <v>1108</v>
      </c>
      <c r="K511" s="54" t="s">
        <v>749</v>
      </c>
      <c r="L511" s="53">
        <v>110851</v>
      </c>
      <c r="N511" s="51"/>
      <c r="O511" s="51"/>
      <c r="P511" s="51"/>
      <c r="Q511" s="51"/>
      <c r="R511" s="51"/>
    </row>
    <row r="512" spans="6:18" ht="15">
      <c r="F512" s="56" t="s">
        <v>118</v>
      </c>
      <c r="G512" s="56">
        <v>11</v>
      </c>
      <c r="H512" s="56" t="s">
        <v>336</v>
      </c>
      <c r="I512" s="53" t="str">
        <f>MID(H512,1,9)</f>
        <v>Macará</v>
      </c>
      <c r="J512" s="56">
        <v>1108</v>
      </c>
      <c r="K512" s="57" t="s">
        <v>750</v>
      </c>
      <c r="L512" s="56">
        <v>110852</v>
      </c>
      <c r="N512" s="51"/>
      <c r="O512" s="51"/>
      <c r="P512" s="51"/>
      <c r="Q512" s="51"/>
      <c r="R512" s="51"/>
    </row>
    <row r="513" spans="6:18" ht="15">
      <c r="F513" s="53" t="s">
        <v>118</v>
      </c>
      <c r="G513" s="53">
        <v>11</v>
      </c>
      <c r="H513" s="53" t="s">
        <v>336</v>
      </c>
      <c r="I513" s="53" t="str">
        <f>MID(H513,1,9)</f>
        <v>Macará</v>
      </c>
      <c r="J513" s="53">
        <v>1108</v>
      </c>
      <c r="K513" s="54" t="s">
        <v>751</v>
      </c>
      <c r="L513" s="53">
        <v>110853</v>
      </c>
      <c r="N513" s="51"/>
      <c r="O513" s="51"/>
      <c r="P513" s="51"/>
      <c r="Q513" s="51"/>
      <c r="R513" s="51"/>
    </row>
    <row r="514" spans="6:18" ht="15">
      <c r="F514" s="56" t="s">
        <v>118</v>
      </c>
      <c r="G514" s="56">
        <v>11</v>
      </c>
      <c r="H514" s="56" t="s">
        <v>338</v>
      </c>
      <c r="I514" s="53" t="s">
        <v>752</v>
      </c>
      <c r="J514" s="56">
        <v>1116</v>
      </c>
      <c r="K514" s="57" t="s">
        <v>338</v>
      </c>
      <c r="L514" s="56">
        <v>111650</v>
      </c>
      <c r="N514" s="51"/>
      <c r="O514" s="51"/>
      <c r="P514" s="51"/>
      <c r="Q514" s="51"/>
      <c r="R514" s="51"/>
    </row>
    <row r="515" spans="6:18" ht="15">
      <c r="F515" s="53" t="s">
        <v>118</v>
      </c>
      <c r="G515" s="53">
        <v>11</v>
      </c>
      <c r="H515" s="53" t="s">
        <v>338</v>
      </c>
      <c r="I515" s="53" t="s">
        <v>752</v>
      </c>
      <c r="J515" s="53">
        <v>1116</v>
      </c>
      <c r="K515" s="54" t="s">
        <v>753</v>
      </c>
      <c r="L515" s="53">
        <v>111651</v>
      </c>
      <c r="N515" s="51"/>
      <c r="O515" s="51"/>
      <c r="P515" s="51"/>
      <c r="Q515" s="51"/>
      <c r="R515" s="51"/>
    </row>
    <row r="516" spans="6:18" ht="15">
      <c r="F516" s="53" t="s">
        <v>118</v>
      </c>
      <c r="G516" s="53">
        <v>11</v>
      </c>
      <c r="H516" s="53" t="s">
        <v>340</v>
      </c>
      <c r="I516" s="53" t="str">
        <f t="shared" ref="I516:I557" si="28">MID(H516,1,9)</f>
        <v>Paltas</v>
      </c>
      <c r="J516" s="53">
        <v>1109</v>
      </c>
      <c r="K516" s="54" t="s">
        <v>754</v>
      </c>
      <c r="L516" s="53">
        <v>110951</v>
      </c>
      <c r="N516" s="51"/>
      <c r="O516" s="51"/>
      <c r="P516" s="51"/>
      <c r="Q516" s="51"/>
      <c r="R516" s="51"/>
    </row>
    <row r="517" spans="6:18" ht="15">
      <c r="F517" s="56" t="s">
        <v>118</v>
      </c>
      <c r="G517" s="56">
        <v>11</v>
      </c>
      <c r="H517" s="56" t="s">
        <v>340</v>
      </c>
      <c r="I517" s="53" t="str">
        <f t="shared" si="28"/>
        <v>Paltas</v>
      </c>
      <c r="J517" s="56">
        <v>1109</v>
      </c>
      <c r="K517" s="57" t="s">
        <v>755</v>
      </c>
      <c r="L517" s="56">
        <v>110954</v>
      </c>
      <c r="N517" s="51"/>
      <c r="O517" s="51"/>
      <c r="P517" s="51"/>
      <c r="Q517" s="51"/>
      <c r="R517" s="51"/>
    </row>
    <row r="518" spans="6:18" ht="15">
      <c r="F518" s="53" t="s">
        <v>118</v>
      </c>
      <c r="G518" s="53">
        <v>11</v>
      </c>
      <c r="H518" s="53" t="s">
        <v>340</v>
      </c>
      <c r="I518" s="53" t="str">
        <f t="shared" si="28"/>
        <v>Paltas</v>
      </c>
      <c r="J518" s="53">
        <v>1109</v>
      </c>
      <c r="K518" s="54" t="s">
        <v>756</v>
      </c>
      <c r="L518" s="53">
        <v>110956</v>
      </c>
      <c r="N518" s="51"/>
      <c r="O518" s="51"/>
      <c r="P518" s="51"/>
      <c r="Q518" s="51"/>
      <c r="R518" s="51"/>
    </row>
    <row r="519" spans="6:18" ht="15">
      <c r="F519" s="56" t="s">
        <v>118</v>
      </c>
      <c r="G519" s="56">
        <v>11</v>
      </c>
      <c r="H519" s="56" t="s">
        <v>340</v>
      </c>
      <c r="I519" s="53" t="str">
        <f t="shared" si="28"/>
        <v>Paltas</v>
      </c>
      <c r="J519" s="56">
        <v>1109</v>
      </c>
      <c r="K519" s="57" t="s">
        <v>439</v>
      </c>
      <c r="L519" s="56">
        <v>110957</v>
      </c>
      <c r="N519" s="51"/>
      <c r="O519" s="51"/>
      <c r="P519" s="51"/>
      <c r="Q519" s="51"/>
      <c r="R519" s="51"/>
    </row>
    <row r="520" spans="6:18" ht="15">
      <c r="F520" s="53" t="s">
        <v>118</v>
      </c>
      <c r="G520" s="53">
        <v>11</v>
      </c>
      <c r="H520" s="53" t="s">
        <v>340</v>
      </c>
      <c r="I520" s="53" t="str">
        <f t="shared" si="28"/>
        <v>Paltas</v>
      </c>
      <c r="J520" s="53">
        <v>1109</v>
      </c>
      <c r="K520" s="54" t="s">
        <v>757</v>
      </c>
      <c r="L520" s="53">
        <v>110958</v>
      </c>
      <c r="N520" s="51"/>
      <c r="O520" s="51"/>
      <c r="P520" s="51"/>
      <c r="Q520" s="51"/>
      <c r="R520" s="51"/>
    </row>
    <row r="521" spans="6:18" ht="15">
      <c r="F521" s="53" t="s">
        <v>118</v>
      </c>
      <c r="G521" s="53">
        <v>11</v>
      </c>
      <c r="H521" s="53" t="s">
        <v>340</v>
      </c>
      <c r="I521" s="53" t="str">
        <f t="shared" si="28"/>
        <v>Paltas</v>
      </c>
      <c r="J521" s="53">
        <v>1109</v>
      </c>
      <c r="K521" s="54" t="s">
        <v>758</v>
      </c>
      <c r="L521" s="53">
        <v>110952</v>
      </c>
      <c r="N521" s="51"/>
      <c r="O521" s="51"/>
      <c r="P521" s="51"/>
      <c r="Q521" s="51"/>
      <c r="R521" s="51"/>
    </row>
    <row r="522" spans="6:18" ht="15">
      <c r="F522" s="56" t="s">
        <v>118</v>
      </c>
      <c r="G522" s="56">
        <v>11</v>
      </c>
      <c r="H522" s="56" t="s">
        <v>340</v>
      </c>
      <c r="I522" s="53" t="str">
        <f t="shared" si="28"/>
        <v>Paltas</v>
      </c>
      <c r="J522" s="56">
        <v>1109</v>
      </c>
      <c r="K522" s="57" t="s">
        <v>759</v>
      </c>
      <c r="L522" s="56">
        <v>110950</v>
      </c>
      <c r="N522" s="51"/>
      <c r="O522" s="51"/>
      <c r="P522" s="51"/>
      <c r="Q522" s="51"/>
      <c r="R522" s="51"/>
    </row>
    <row r="523" spans="6:18" ht="15">
      <c r="F523" s="56" t="s">
        <v>118</v>
      </c>
      <c r="G523" s="56">
        <v>11</v>
      </c>
      <c r="H523" s="56" t="s">
        <v>340</v>
      </c>
      <c r="I523" s="53" t="str">
        <f t="shared" si="28"/>
        <v>Paltas</v>
      </c>
      <c r="J523" s="56">
        <v>1109</v>
      </c>
      <c r="K523" s="57" t="s">
        <v>760</v>
      </c>
      <c r="L523" s="56">
        <v>110959</v>
      </c>
      <c r="N523" s="51"/>
      <c r="O523" s="51"/>
      <c r="P523" s="51"/>
      <c r="Q523" s="51"/>
      <c r="R523" s="51"/>
    </row>
    <row r="524" spans="6:18" ht="15">
      <c r="F524" s="53" t="s">
        <v>118</v>
      </c>
      <c r="G524" s="53">
        <v>11</v>
      </c>
      <c r="H524" s="53" t="s">
        <v>341</v>
      </c>
      <c r="I524" s="53" t="str">
        <f t="shared" si="28"/>
        <v>Pindal</v>
      </c>
      <c r="J524" s="53">
        <v>1114</v>
      </c>
      <c r="K524" s="54" t="s">
        <v>341</v>
      </c>
      <c r="L524" s="53">
        <v>111450</v>
      </c>
      <c r="N524" s="51"/>
      <c r="O524" s="51"/>
      <c r="P524" s="51"/>
      <c r="Q524" s="51"/>
      <c r="R524" s="51"/>
    </row>
    <row r="525" spans="6:18" ht="15">
      <c r="F525" s="56" t="s">
        <v>118</v>
      </c>
      <c r="G525" s="56">
        <v>11</v>
      </c>
      <c r="H525" s="56" t="s">
        <v>341</v>
      </c>
      <c r="I525" s="53" t="str">
        <f t="shared" si="28"/>
        <v>Pindal</v>
      </c>
      <c r="J525" s="56">
        <v>1114</v>
      </c>
      <c r="K525" s="57" t="s">
        <v>761</v>
      </c>
      <c r="L525" s="56">
        <v>111451</v>
      </c>
      <c r="N525" s="51"/>
      <c r="O525" s="51"/>
      <c r="P525" s="51"/>
      <c r="Q525" s="51"/>
      <c r="R525" s="51"/>
    </row>
    <row r="526" spans="6:18" ht="15">
      <c r="F526" s="53" t="s">
        <v>118</v>
      </c>
      <c r="G526" s="53">
        <v>11</v>
      </c>
      <c r="H526" s="53" t="s">
        <v>341</v>
      </c>
      <c r="I526" s="53" t="str">
        <f t="shared" si="28"/>
        <v>Pindal</v>
      </c>
      <c r="J526" s="53">
        <v>1114</v>
      </c>
      <c r="K526" s="54" t="s">
        <v>762</v>
      </c>
      <c r="L526" s="53">
        <v>111452</v>
      </c>
      <c r="N526" s="51"/>
      <c r="O526" s="51"/>
      <c r="P526" s="51"/>
      <c r="Q526" s="51"/>
      <c r="R526" s="51"/>
    </row>
    <row r="527" spans="6:18" ht="15">
      <c r="F527" s="56" t="s">
        <v>118</v>
      </c>
      <c r="G527" s="56">
        <v>11</v>
      </c>
      <c r="H527" s="56" t="s">
        <v>341</v>
      </c>
      <c r="I527" s="53" t="str">
        <f t="shared" si="28"/>
        <v>Pindal</v>
      </c>
      <c r="J527" s="56">
        <v>1114</v>
      </c>
      <c r="K527" s="57" t="s">
        <v>763</v>
      </c>
      <c r="L527" s="56">
        <v>111453</v>
      </c>
      <c r="N527" s="51"/>
      <c r="O527" s="51"/>
      <c r="P527" s="51"/>
      <c r="Q527" s="51"/>
      <c r="R527" s="51"/>
    </row>
    <row r="528" spans="6:18" ht="15">
      <c r="F528" s="56" t="s">
        <v>118</v>
      </c>
      <c r="G528" s="56">
        <v>11</v>
      </c>
      <c r="H528" s="56" t="s">
        <v>343</v>
      </c>
      <c r="I528" s="53" t="str">
        <f t="shared" si="28"/>
        <v>Puyango</v>
      </c>
      <c r="J528" s="56">
        <v>1110</v>
      </c>
      <c r="K528" s="57" t="s">
        <v>764</v>
      </c>
      <c r="L528" s="56">
        <v>111051</v>
      </c>
      <c r="N528" s="51"/>
      <c r="O528" s="51"/>
      <c r="P528" s="51"/>
      <c r="Q528" s="51"/>
      <c r="R528" s="51"/>
    </row>
    <row r="529" spans="6:18" ht="15">
      <c r="F529" s="56" t="s">
        <v>118</v>
      </c>
      <c r="G529" s="56">
        <v>11</v>
      </c>
      <c r="H529" s="56" t="s">
        <v>343</v>
      </c>
      <c r="I529" s="53" t="str">
        <f t="shared" si="28"/>
        <v>Puyango</v>
      </c>
      <c r="J529" s="56">
        <v>1110</v>
      </c>
      <c r="K529" s="57" t="s">
        <v>765</v>
      </c>
      <c r="L529" s="56">
        <v>111050</v>
      </c>
      <c r="N529" s="51"/>
      <c r="O529" s="51"/>
      <c r="P529" s="51"/>
      <c r="Q529" s="51"/>
      <c r="R529" s="51"/>
    </row>
    <row r="530" spans="6:18" ht="15">
      <c r="F530" s="56" t="s">
        <v>118</v>
      </c>
      <c r="G530" s="56">
        <v>11</v>
      </c>
      <c r="H530" s="56" t="s">
        <v>343</v>
      </c>
      <c r="I530" s="53" t="str">
        <f t="shared" si="28"/>
        <v>Puyango</v>
      </c>
      <c r="J530" s="56">
        <v>1110</v>
      </c>
      <c r="K530" s="57" t="s">
        <v>766</v>
      </c>
      <c r="L530" s="56">
        <v>111052</v>
      </c>
      <c r="N530" s="51"/>
      <c r="O530" s="51"/>
      <c r="P530" s="51"/>
      <c r="Q530" s="51"/>
      <c r="R530" s="51"/>
    </row>
    <row r="531" spans="6:18" ht="15">
      <c r="F531" s="53" t="s">
        <v>118</v>
      </c>
      <c r="G531" s="53">
        <v>11</v>
      </c>
      <c r="H531" s="53" t="s">
        <v>343</v>
      </c>
      <c r="I531" s="53" t="str">
        <f t="shared" si="28"/>
        <v>Puyango</v>
      </c>
      <c r="J531" s="53">
        <v>1110</v>
      </c>
      <c r="K531" s="54" t="s">
        <v>767</v>
      </c>
      <c r="L531" s="53">
        <v>111053</v>
      </c>
      <c r="N531" s="51"/>
      <c r="O531" s="51"/>
      <c r="P531" s="51"/>
      <c r="Q531" s="51"/>
      <c r="R531" s="51"/>
    </row>
    <row r="532" spans="6:18" ht="15">
      <c r="F532" s="56" t="s">
        <v>118</v>
      </c>
      <c r="G532" s="56">
        <v>11</v>
      </c>
      <c r="H532" s="56" t="s">
        <v>343</v>
      </c>
      <c r="I532" s="53" t="str">
        <f t="shared" si="28"/>
        <v>Puyango</v>
      </c>
      <c r="J532" s="56">
        <v>1110</v>
      </c>
      <c r="K532" s="57" t="s">
        <v>768</v>
      </c>
      <c r="L532" s="56">
        <v>111055</v>
      </c>
      <c r="N532" s="51"/>
      <c r="O532" s="51"/>
      <c r="P532" s="51"/>
      <c r="Q532" s="51"/>
      <c r="R532" s="51"/>
    </row>
    <row r="533" spans="6:18" ht="15">
      <c r="F533" s="53" t="s">
        <v>118</v>
      </c>
      <c r="G533" s="53">
        <v>11</v>
      </c>
      <c r="H533" s="53" t="s">
        <v>343</v>
      </c>
      <c r="I533" s="53" t="str">
        <f t="shared" si="28"/>
        <v>Puyango</v>
      </c>
      <c r="J533" s="53">
        <v>1110</v>
      </c>
      <c r="K533" s="54" t="s">
        <v>769</v>
      </c>
      <c r="L533" s="53">
        <v>111054</v>
      </c>
      <c r="N533" s="51"/>
      <c r="O533" s="51"/>
      <c r="P533" s="51"/>
      <c r="Q533" s="51"/>
      <c r="R533" s="51"/>
    </row>
    <row r="534" spans="6:18" ht="15">
      <c r="F534" s="53" t="s">
        <v>118</v>
      </c>
      <c r="G534" s="53">
        <v>11</v>
      </c>
      <c r="H534" s="53" t="s">
        <v>345</v>
      </c>
      <c r="I534" s="53" t="str">
        <f t="shared" si="28"/>
        <v>Quilanga</v>
      </c>
      <c r="J534" s="53">
        <v>1115</v>
      </c>
      <c r="K534" s="54" t="s">
        <v>345</v>
      </c>
      <c r="L534" s="53">
        <v>111550</v>
      </c>
      <c r="N534" s="51"/>
      <c r="O534" s="51"/>
      <c r="P534" s="51"/>
      <c r="Q534" s="51"/>
      <c r="R534" s="51"/>
    </row>
    <row r="535" spans="6:18" ht="15">
      <c r="F535" s="56" t="s">
        <v>118</v>
      </c>
      <c r="G535" s="56">
        <v>11</v>
      </c>
      <c r="H535" s="56" t="s">
        <v>345</v>
      </c>
      <c r="I535" s="53" t="str">
        <f t="shared" si="28"/>
        <v>Quilanga</v>
      </c>
      <c r="J535" s="56">
        <v>1115</v>
      </c>
      <c r="K535" s="57" t="s">
        <v>770</v>
      </c>
      <c r="L535" s="56">
        <v>111551</v>
      </c>
      <c r="N535" s="51"/>
      <c r="O535" s="51"/>
      <c r="P535" s="51"/>
      <c r="Q535" s="51"/>
      <c r="R535" s="51"/>
    </row>
    <row r="536" spans="6:18" ht="15">
      <c r="F536" s="53" t="s">
        <v>118</v>
      </c>
      <c r="G536" s="53">
        <v>11</v>
      </c>
      <c r="H536" s="53" t="s">
        <v>345</v>
      </c>
      <c r="I536" s="53" t="str">
        <f t="shared" si="28"/>
        <v>Quilanga</v>
      </c>
      <c r="J536" s="53">
        <v>1115</v>
      </c>
      <c r="K536" s="54" t="s">
        <v>771</v>
      </c>
      <c r="L536" s="53">
        <v>111552</v>
      </c>
      <c r="N536" s="51"/>
      <c r="O536" s="51"/>
      <c r="P536" s="51"/>
      <c r="Q536" s="51"/>
      <c r="R536" s="51"/>
    </row>
    <row r="537" spans="6:18" ht="15">
      <c r="F537" s="56" t="s">
        <v>118</v>
      </c>
      <c r="G537" s="56">
        <v>11</v>
      </c>
      <c r="H537" s="56" t="s">
        <v>347</v>
      </c>
      <c r="I537" s="53" t="str">
        <f t="shared" si="28"/>
        <v>Saraguro</v>
      </c>
      <c r="J537" s="56">
        <v>1111</v>
      </c>
      <c r="K537" s="57" t="s">
        <v>772</v>
      </c>
      <c r="L537" s="56">
        <v>111158</v>
      </c>
      <c r="N537" s="51"/>
      <c r="O537" s="51"/>
      <c r="P537" s="51"/>
      <c r="Q537" s="51"/>
      <c r="R537" s="51"/>
    </row>
    <row r="538" spans="6:18" ht="15">
      <c r="F538" s="53" t="s">
        <v>118</v>
      </c>
      <c r="G538" s="53">
        <v>11</v>
      </c>
      <c r="H538" s="53" t="s">
        <v>347</v>
      </c>
      <c r="I538" s="53" t="str">
        <f t="shared" si="28"/>
        <v>Saraguro</v>
      </c>
      <c r="J538" s="53">
        <v>1111</v>
      </c>
      <c r="K538" s="54" t="s">
        <v>773</v>
      </c>
      <c r="L538" s="53">
        <v>111159</v>
      </c>
      <c r="N538" s="51"/>
      <c r="O538" s="51"/>
      <c r="P538" s="51"/>
      <c r="Q538" s="51"/>
      <c r="R538" s="51"/>
    </row>
    <row r="539" spans="6:18" ht="15">
      <c r="F539" s="56" t="s">
        <v>118</v>
      </c>
      <c r="G539" s="56">
        <v>11</v>
      </c>
      <c r="H539" s="56" t="s">
        <v>347</v>
      </c>
      <c r="I539" s="53" t="str">
        <f t="shared" si="28"/>
        <v>Saraguro</v>
      </c>
      <c r="J539" s="56">
        <v>1111</v>
      </c>
      <c r="K539" s="57" t="s">
        <v>774</v>
      </c>
      <c r="L539" s="56">
        <v>111160</v>
      </c>
      <c r="N539" s="51"/>
      <c r="O539" s="51"/>
      <c r="P539" s="51"/>
      <c r="Q539" s="51"/>
      <c r="R539" s="51"/>
    </row>
    <row r="540" spans="6:18" ht="15">
      <c r="F540" s="53" t="s">
        <v>118</v>
      </c>
      <c r="G540" s="53">
        <v>11</v>
      </c>
      <c r="H540" s="53" t="s">
        <v>347</v>
      </c>
      <c r="I540" s="53" t="str">
        <f t="shared" si="28"/>
        <v>Saraguro</v>
      </c>
      <c r="J540" s="53">
        <v>1111</v>
      </c>
      <c r="K540" s="54" t="s">
        <v>775</v>
      </c>
      <c r="L540" s="53">
        <v>111157</v>
      </c>
      <c r="N540" s="51"/>
      <c r="O540" s="51"/>
      <c r="P540" s="51"/>
      <c r="Q540" s="51"/>
      <c r="R540" s="51"/>
    </row>
    <row r="541" spans="6:18" ht="15">
      <c r="F541" s="53" t="s">
        <v>118</v>
      </c>
      <c r="G541" s="53">
        <v>11</v>
      </c>
      <c r="H541" s="53" t="s">
        <v>347</v>
      </c>
      <c r="I541" s="53" t="str">
        <f t="shared" si="28"/>
        <v>Saraguro</v>
      </c>
      <c r="J541" s="53">
        <v>1111</v>
      </c>
      <c r="K541" s="54" t="s">
        <v>776</v>
      </c>
      <c r="L541" s="53">
        <v>111156</v>
      </c>
      <c r="N541" s="51"/>
      <c r="O541" s="51"/>
      <c r="P541" s="51"/>
      <c r="Q541" s="51"/>
      <c r="R541" s="51"/>
    </row>
    <row r="542" spans="6:18" ht="15">
      <c r="F542" s="53" t="s">
        <v>118</v>
      </c>
      <c r="G542" s="53">
        <v>11</v>
      </c>
      <c r="H542" s="53" t="s">
        <v>347</v>
      </c>
      <c r="I542" s="53" t="str">
        <f t="shared" si="28"/>
        <v>Saraguro</v>
      </c>
      <c r="J542" s="53">
        <v>1111</v>
      </c>
      <c r="K542" s="54" t="s">
        <v>777</v>
      </c>
      <c r="L542" s="53">
        <v>111155</v>
      </c>
      <c r="N542" s="51"/>
      <c r="O542" s="51"/>
      <c r="P542" s="51"/>
      <c r="Q542" s="51"/>
      <c r="R542" s="51"/>
    </row>
    <row r="543" spans="6:18" ht="15">
      <c r="F543" s="53" t="s">
        <v>118</v>
      </c>
      <c r="G543" s="53">
        <v>11</v>
      </c>
      <c r="H543" s="53" t="s">
        <v>347</v>
      </c>
      <c r="I543" s="53" t="str">
        <f t="shared" si="28"/>
        <v>Saraguro</v>
      </c>
      <c r="J543" s="53">
        <v>1111</v>
      </c>
      <c r="K543" s="54" t="s">
        <v>778</v>
      </c>
      <c r="L543" s="53">
        <v>111154</v>
      </c>
      <c r="N543" s="51"/>
      <c r="O543" s="51"/>
      <c r="P543" s="51"/>
      <c r="Q543" s="51"/>
      <c r="R543" s="51"/>
    </row>
    <row r="544" spans="6:18" ht="15">
      <c r="F544" s="56" t="s">
        <v>118</v>
      </c>
      <c r="G544" s="56">
        <v>11</v>
      </c>
      <c r="H544" s="56" t="s">
        <v>347</v>
      </c>
      <c r="I544" s="53" t="str">
        <f t="shared" si="28"/>
        <v>Saraguro</v>
      </c>
      <c r="J544" s="56">
        <v>1111</v>
      </c>
      <c r="K544" s="57" t="s">
        <v>779</v>
      </c>
      <c r="L544" s="56">
        <v>111153</v>
      </c>
      <c r="N544" s="51"/>
      <c r="O544" s="51"/>
      <c r="P544" s="51"/>
      <c r="Q544" s="51"/>
      <c r="R544" s="51"/>
    </row>
    <row r="545" spans="6:18" ht="15">
      <c r="F545" s="53" t="s">
        <v>118</v>
      </c>
      <c r="G545" s="53">
        <v>11</v>
      </c>
      <c r="H545" s="53" t="s">
        <v>347</v>
      </c>
      <c r="I545" s="53" t="str">
        <f t="shared" si="28"/>
        <v>Saraguro</v>
      </c>
      <c r="J545" s="53">
        <v>1111</v>
      </c>
      <c r="K545" s="54" t="s">
        <v>780</v>
      </c>
      <c r="L545" s="53">
        <v>111152</v>
      </c>
      <c r="N545" s="51"/>
      <c r="O545" s="51"/>
      <c r="P545" s="51"/>
      <c r="Q545" s="51"/>
      <c r="R545" s="51"/>
    </row>
    <row r="546" spans="6:18" ht="15">
      <c r="F546" s="56" t="s">
        <v>118</v>
      </c>
      <c r="G546" s="56">
        <v>11</v>
      </c>
      <c r="H546" s="56" t="s">
        <v>347</v>
      </c>
      <c r="I546" s="53" t="str">
        <f t="shared" si="28"/>
        <v>Saraguro</v>
      </c>
      <c r="J546" s="56">
        <v>1111</v>
      </c>
      <c r="K546" s="57" t="s">
        <v>781</v>
      </c>
      <c r="L546" s="56">
        <v>111151</v>
      </c>
      <c r="N546" s="51"/>
      <c r="O546" s="51"/>
      <c r="P546" s="51"/>
      <c r="Q546" s="51"/>
      <c r="R546" s="51"/>
    </row>
    <row r="547" spans="6:18" ht="15">
      <c r="F547" s="53" t="s">
        <v>118</v>
      </c>
      <c r="G547" s="53">
        <v>11</v>
      </c>
      <c r="H547" s="53" t="s">
        <v>347</v>
      </c>
      <c r="I547" s="53" t="str">
        <f t="shared" si="28"/>
        <v>Saraguro</v>
      </c>
      <c r="J547" s="53">
        <v>1111</v>
      </c>
      <c r="K547" s="54" t="s">
        <v>347</v>
      </c>
      <c r="L547" s="53">
        <v>111150</v>
      </c>
      <c r="N547" s="51"/>
      <c r="O547" s="51"/>
      <c r="P547" s="51"/>
      <c r="Q547" s="51"/>
      <c r="R547" s="51"/>
    </row>
    <row r="548" spans="6:18" ht="15">
      <c r="F548" s="53" t="s">
        <v>118</v>
      </c>
      <c r="G548" s="53">
        <v>11</v>
      </c>
      <c r="H548" s="53" t="s">
        <v>349</v>
      </c>
      <c r="I548" s="53" t="str">
        <f t="shared" si="28"/>
        <v>Sozoranga</v>
      </c>
      <c r="J548" s="53">
        <v>1112</v>
      </c>
      <c r="K548" s="54" t="s">
        <v>349</v>
      </c>
      <c r="L548" s="53">
        <v>111250</v>
      </c>
      <c r="N548" s="51"/>
      <c r="O548" s="51"/>
      <c r="P548" s="51"/>
      <c r="Q548" s="51"/>
      <c r="R548" s="51"/>
    </row>
    <row r="549" spans="6:18" ht="15">
      <c r="F549" s="56" t="s">
        <v>118</v>
      </c>
      <c r="G549" s="56">
        <v>11</v>
      </c>
      <c r="H549" s="56" t="s">
        <v>349</v>
      </c>
      <c r="I549" s="53" t="str">
        <f t="shared" si="28"/>
        <v>Sozoranga</v>
      </c>
      <c r="J549" s="56">
        <v>1112</v>
      </c>
      <c r="K549" s="57" t="s">
        <v>782</v>
      </c>
      <c r="L549" s="56">
        <v>111251</v>
      </c>
      <c r="N549" s="51"/>
      <c r="O549" s="51"/>
      <c r="P549" s="51"/>
      <c r="Q549" s="51"/>
      <c r="R549" s="51"/>
    </row>
    <row r="550" spans="6:18" ht="15">
      <c r="F550" s="53" t="s">
        <v>118</v>
      </c>
      <c r="G550" s="53">
        <v>11</v>
      </c>
      <c r="H550" s="53" t="s">
        <v>349</v>
      </c>
      <c r="I550" s="53" t="str">
        <f t="shared" si="28"/>
        <v>Sozoranga</v>
      </c>
      <c r="J550" s="53">
        <v>1112</v>
      </c>
      <c r="K550" s="54" t="s">
        <v>783</v>
      </c>
      <c r="L550" s="53">
        <v>111252</v>
      </c>
      <c r="N550" s="51"/>
      <c r="O550" s="51"/>
      <c r="P550" s="51"/>
      <c r="Q550" s="51"/>
      <c r="R550" s="51"/>
    </row>
    <row r="551" spans="6:18" ht="15">
      <c r="F551" s="56" t="s">
        <v>118</v>
      </c>
      <c r="G551" s="56">
        <v>11</v>
      </c>
      <c r="H551" s="56" t="s">
        <v>351</v>
      </c>
      <c r="I551" s="53" t="str">
        <f t="shared" si="28"/>
        <v>Zapotillo</v>
      </c>
      <c r="J551" s="56">
        <v>1113</v>
      </c>
      <c r="K551" s="57" t="s">
        <v>351</v>
      </c>
      <c r="L551" s="56">
        <v>111350</v>
      </c>
      <c r="N551" s="51"/>
      <c r="O551" s="51"/>
      <c r="P551" s="51"/>
      <c r="Q551" s="51"/>
      <c r="R551" s="51"/>
    </row>
    <row r="552" spans="6:18" ht="15">
      <c r="F552" s="53" t="s">
        <v>118</v>
      </c>
      <c r="G552" s="53">
        <v>11</v>
      </c>
      <c r="H552" s="53" t="s">
        <v>351</v>
      </c>
      <c r="I552" s="53" t="str">
        <f t="shared" si="28"/>
        <v>Zapotillo</v>
      </c>
      <c r="J552" s="53">
        <v>1113</v>
      </c>
      <c r="K552" s="54" t="s">
        <v>784</v>
      </c>
      <c r="L552" s="53">
        <v>111351</v>
      </c>
      <c r="N552" s="51"/>
      <c r="O552" s="51"/>
      <c r="P552" s="51"/>
      <c r="Q552" s="51"/>
      <c r="R552" s="51"/>
    </row>
    <row r="553" spans="6:18" ht="15">
      <c r="F553" s="56" t="s">
        <v>118</v>
      </c>
      <c r="G553" s="56">
        <v>11</v>
      </c>
      <c r="H553" s="56" t="s">
        <v>351</v>
      </c>
      <c r="I553" s="53" t="str">
        <f t="shared" si="28"/>
        <v>Zapotillo</v>
      </c>
      <c r="J553" s="56">
        <v>1113</v>
      </c>
      <c r="K553" s="57" t="s">
        <v>785</v>
      </c>
      <c r="L553" s="56">
        <v>111352</v>
      </c>
      <c r="N553" s="51"/>
      <c r="O553" s="51"/>
      <c r="P553" s="51"/>
      <c r="Q553" s="51"/>
      <c r="R553" s="51"/>
    </row>
    <row r="554" spans="6:18" ht="15">
      <c r="F554" s="56" t="s">
        <v>118</v>
      </c>
      <c r="G554" s="56">
        <v>11</v>
      </c>
      <c r="H554" s="56" t="s">
        <v>351</v>
      </c>
      <c r="I554" s="53" t="str">
        <f t="shared" si="28"/>
        <v>Zapotillo</v>
      </c>
      <c r="J554" s="56">
        <v>1113</v>
      </c>
      <c r="K554" s="57" t="s">
        <v>786</v>
      </c>
      <c r="L554" s="56">
        <v>111356</v>
      </c>
      <c r="N554" s="51"/>
      <c r="O554" s="51"/>
      <c r="P554" s="51"/>
      <c r="Q554" s="51"/>
      <c r="R554" s="51"/>
    </row>
    <row r="555" spans="6:18" ht="15">
      <c r="F555" s="53" t="s">
        <v>118</v>
      </c>
      <c r="G555" s="53">
        <v>11</v>
      </c>
      <c r="H555" s="53" t="s">
        <v>351</v>
      </c>
      <c r="I555" s="53" t="str">
        <f t="shared" si="28"/>
        <v>Zapotillo</v>
      </c>
      <c r="J555" s="53">
        <v>1113</v>
      </c>
      <c r="K555" s="54" t="s">
        <v>787</v>
      </c>
      <c r="L555" s="53">
        <v>111353</v>
      </c>
      <c r="N555" s="51"/>
      <c r="O555" s="51"/>
      <c r="P555" s="51"/>
      <c r="Q555" s="51"/>
      <c r="R555" s="51"/>
    </row>
    <row r="556" spans="6:18" ht="15">
      <c r="F556" s="53" t="s">
        <v>118</v>
      </c>
      <c r="G556" s="53">
        <v>11</v>
      </c>
      <c r="H556" s="53" t="s">
        <v>351</v>
      </c>
      <c r="I556" s="53" t="str">
        <f t="shared" si="28"/>
        <v>Zapotillo</v>
      </c>
      <c r="J556" s="53">
        <v>1113</v>
      </c>
      <c r="K556" s="54" t="s">
        <v>788</v>
      </c>
      <c r="L556" s="53">
        <v>111354</v>
      </c>
      <c r="N556" s="51"/>
      <c r="O556" s="51"/>
      <c r="P556" s="51"/>
      <c r="Q556" s="51"/>
      <c r="R556" s="51"/>
    </row>
    <row r="557" spans="6:18" ht="15">
      <c r="F557" s="56" t="s">
        <v>118</v>
      </c>
      <c r="G557" s="56">
        <v>11</v>
      </c>
      <c r="H557" s="56" t="s">
        <v>351</v>
      </c>
      <c r="I557" s="53" t="str">
        <f t="shared" si="28"/>
        <v>Zapotillo</v>
      </c>
      <c r="J557" s="56">
        <v>1113</v>
      </c>
      <c r="K557" s="57" t="s">
        <v>789</v>
      </c>
      <c r="L557" s="56">
        <v>111355</v>
      </c>
      <c r="N557" s="51"/>
      <c r="O557" s="51"/>
      <c r="P557" s="51"/>
      <c r="Q557" s="51"/>
      <c r="R557" s="51"/>
    </row>
    <row r="558" spans="6:18" ht="15">
      <c r="F558" s="53"/>
      <c r="G558" s="53"/>
      <c r="H558" s="53"/>
      <c r="I558" s="53"/>
      <c r="J558" s="53"/>
      <c r="K558" s="54"/>
      <c r="L558" s="53"/>
      <c r="N558" s="51"/>
      <c r="O558" s="51"/>
      <c r="P558" s="51"/>
      <c r="Q558" s="51"/>
      <c r="R558" s="51"/>
    </row>
    <row r="559" spans="6:18" ht="15">
      <c r="F559" s="56" t="s">
        <v>115</v>
      </c>
      <c r="G559" s="56">
        <v>10</v>
      </c>
      <c r="H559" s="56" t="s">
        <v>309</v>
      </c>
      <c r="I559" s="53" t="s">
        <v>790</v>
      </c>
      <c r="J559" s="56">
        <v>1002</v>
      </c>
      <c r="K559" s="57" t="s">
        <v>791</v>
      </c>
      <c r="L559" s="56">
        <v>100253</v>
      </c>
      <c r="N559" s="51"/>
      <c r="O559" s="51"/>
      <c r="P559" s="51"/>
      <c r="Q559" s="51"/>
      <c r="R559" s="51"/>
    </row>
    <row r="560" spans="6:18" ht="15">
      <c r="F560" s="53" t="s">
        <v>115</v>
      </c>
      <c r="G560" s="53">
        <v>10</v>
      </c>
      <c r="H560" s="53" t="s">
        <v>309</v>
      </c>
      <c r="I560" s="53" t="s">
        <v>790</v>
      </c>
      <c r="J560" s="53">
        <v>1002</v>
      </c>
      <c r="K560" s="54" t="s">
        <v>792</v>
      </c>
      <c r="L560" s="53">
        <v>100254</v>
      </c>
      <c r="N560" s="51"/>
      <c r="O560" s="51"/>
      <c r="P560" s="51"/>
      <c r="Q560" s="51"/>
      <c r="R560" s="51"/>
    </row>
    <row r="561" spans="6:18" ht="15">
      <c r="F561" s="53" t="s">
        <v>115</v>
      </c>
      <c r="G561" s="53">
        <v>10</v>
      </c>
      <c r="H561" s="53" t="s">
        <v>309</v>
      </c>
      <c r="I561" s="53" t="s">
        <v>790</v>
      </c>
      <c r="J561" s="53">
        <v>1002</v>
      </c>
      <c r="K561" s="54" t="s">
        <v>793</v>
      </c>
      <c r="L561" s="53">
        <v>100252</v>
      </c>
      <c r="N561" s="51"/>
      <c r="O561" s="51"/>
      <c r="P561" s="51"/>
      <c r="Q561" s="51"/>
      <c r="R561" s="51"/>
    </row>
    <row r="562" spans="6:18" ht="15">
      <c r="F562" s="56" t="s">
        <v>115</v>
      </c>
      <c r="G562" s="56">
        <v>10</v>
      </c>
      <c r="H562" s="56" t="s">
        <v>309</v>
      </c>
      <c r="I562" s="53" t="s">
        <v>790</v>
      </c>
      <c r="J562" s="56">
        <v>1002</v>
      </c>
      <c r="K562" s="57" t="s">
        <v>794</v>
      </c>
      <c r="L562" s="56">
        <v>100251</v>
      </c>
      <c r="N562" s="51"/>
      <c r="O562" s="51"/>
      <c r="P562" s="51"/>
      <c r="Q562" s="51"/>
      <c r="R562" s="51"/>
    </row>
    <row r="563" spans="6:18" ht="15">
      <c r="F563" s="53" t="s">
        <v>115</v>
      </c>
      <c r="G563" s="53">
        <v>10</v>
      </c>
      <c r="H563" s="53" t="s">
        <v>309</v>
      </c>
      <c r="I563" s="53" t="s">
        <v>790</v>
      </c>
      <c r="J563" s="53">
        <v>1002</v>
      </c>
      <c r="K563" s="54" t="s">
        <v>795</v>
      </c>
      <c r="L563" s="53">
        <v>100250</v>
      </c>
      <c r="N563" s="51"/>
      <c r="O563" s="51"/>
      <c r="P563" s="51"/>
      <c r="Q563" s="51"/>
      <c r="R563" s="51"/>
    </row>
    <row r="564" spans="6:18" ht="15">
      <c r="F564" s="53" t="s">
        <v>115</v>
      </c>
      <c r="G564" s="53">
        <v>10</v>
      </c>
      <c r="H564" s="53" t="s">
        <v>311</v>
      </c>
      <c r="I564" s="53" t="str">
        <f t="shared" ref="I564:I594" si="29">MID(H564,1,9)</f>
        <v>Cotacachi</v>
      </c>
      <c r="J564" s="53">
        <v>1003</v>
      </c>
      <c r="K564" s="54" t="s">
        <v>645</v>
      </c>
      <c r="L564" s="53">
        <v>100356</v>
      </c>
      <c r="N564" s="51"/>
      <c r="O564" s="51"/>
      <c r="P564" s="51"/>
      <c r="Q564" s="51"/>
      <c r="R564" s="51"/>
    </row>
    <row r="565" spans="6:18" ht="15">
      <c r="F565" s="56" t="s">
        <v>115</v>
      </c>
      <c r="G565" s="56">
        <v>10</v>
      </c>
      <c r="H565" s="56" t="s">
        <v>311</v>
      </c>
      <c r="I565" s="53" t="str">
        <f t="shared" si="29"/>
        <v>Cotacachi</v>
      </c>
      <c r="J565" s="56">
        <v>1003</v>
      </c>
      <c r="K565" s="57" t="s">
        <v>796</v>
      </c>
      <c r="L565" s="56">
        <v>100357</v>
      </c>
      <c r="N565" s="51"/>
      <c r="O565" s="51"/>
      <c r="P565" s="51"/>
      <c r="Q565" s="51"/>
      <c r="R565" s="51"/>
    </row>
    <row r="566" spans="6:18" ht="15">
      <c r="F566" s="53" t="s">
        <v>115</v>
      </c>
      <c r="G566" s="53">
        <v>10</v>
      </c>
      <c r="H566" s="53" t="s">
        <v>311</v>
      </c>
      <c r="I566" s="53" t="str">
        <f t="shared" si="29"/>
        <v>Cotacachi</v>
      </c>
      <c r="J566" s="53">
        <v>1003</v>
      </c>
      <c r="K566" s="54" t="s">
        <v>797</v>
      </c>
      <c r="L566" s="53">
        <v>100358</v>
      </c>
      <c r="N566" s="51"/>
      <c r="O566" s="51"/>
      <c r="P566" s="51"/>
      <c r="Q566" s="51"/>
      <c r="R566" s="51"/>
    </row>
    <row r="567" spans="6:18" ht="15">
      <c r="F567" s="56" t="s">
        <v>115</v>
      </c>
      <c r="G567" s="56">
        <v>10</v>
      </c>
      <c r="H567" s="56" t="s">
        <v>311</v>
      </c>
      <c r="I567" s="53" t="str">
        <f t="shared" si="29"/>
        <v>Cotacachi</v>
      </c>
      <c r="J567" s="56">
        <v>1003</v>
      </c>
      <c r="K567" s="57" t="s">
        <v>798</v>
      </c>
      <c r="L567" s="56">
        <v>100354</v>
      </c>
      <c r="N567" s="51"/>
      <c r="O567" s="51"/>
      <c r="P567" s="51"/>
      <c r="Q567" s="51"/>
      <c r="R567" s="51"/>
    </row>
    <row r="568" spans="6:18" ht="15">
      <c r="F568" s="53" t="s">
        <v>115</v>
      </c>
      <c r="G568" s="53">
        <v>10</v>
      </c>
      <c r="H568" s="53" t="s">
        <v>311</v>
      </c>
      <c r="I568" s="53" t="str">
        <f t="shared" si="29"/>
        <v>Cotacachi</v>
      </c>
      <c r="J568" s="53">
        <v>1003</v>
      </c>
      <c r="K568" s="54" t="s">
        <v>799</v>
      </c>
      <c r="L568" s="53">
        <v>100353</v>
      </c>
      <c r="N568" s="51"/>
      <c r="O568" s="51"/>
      <c r="P568" s="51"/>
      <c r="Q568" s="51"/>
      <c r="R568" s="51"/>
    </row>
    <row r="569" spans="6:18" ht="15">
      <c r="F569" s="56" t="s">
        <v>115</v>
      </c>
      <c r="G569" s="56">
        <v>10</v>
      </c>
      <c r="H569" s="56" t="s">
        <v>311</v>
      </c>
      <c r="I569" s="53" t="str">
        <f t="shared" si="29"/>
        <v>Cotacachi</v>
      </c>
      <c r="J569" s="56">
        <v>1003</v>
      </c>
      <c r="K569" s="57" t="s">
        <v>800</v>
      </c>
      <c r="L569" s="56">
        <v>100352</v>
      </c>
      <c r="N569" s="51"/>
      <c r="O569" s="51"/>
      <c r="P569" s="51"/>
      <c r="Q569" s="51"/>
      <c r="R569" s="51"/>
    </row>
    <row r="570" spans="6:18" ht="15">
      <c r="F570" s="53" t="s">
        <v>115</v>
      </c>
      <c r="G570" s="53">
        <v>10</v>
      </c>
      <c r="H570" s="53" t="s">
        <v>311</v>
      </c>
      <c r="I570" s="53" t="str">
        <f t="shared" si="29"/>
        <v>Cotacachi</v>
      </c>
      <c r="J570" s="53">
        <v>1003</v>
      </c>
      <c r="K570" s="54" t="s">
        <v>801</v>
      </c>
      <c r="L570" s="53">
        <v>100351</v>
      </c>
      <c r="N570" s="51"/>
      <c r="O570" s="51"/>
      <c r="P570" s="51"/>
      <c r="Q570" s="51"/>
      <c r="R570" s="51"/>
    </row>
    <row r="571" spans="6:18" ht="15">
      <c r="F571" s="56" t="s">
        <v>115</v>
      </c>
      <c r="G571" s="56">
        <v>10</v>
      </c>
      <c r="H571" s="56" t="s">
        <v>311</v>
      </c>
      <c r="I571" s="53" t="str">
        <f t="shared" si="29"/>
        <v>Cotacachi</v>
      </c>
      <c r="J571" s="56">
        <v>1003</v>
      </c>
      <c r="K571" s="57" t="s">
        <v>311</v>
      </c>
      <c r="L571" s="56">
        <v>100350</v>
      </c>
      <c r="N571" s="51"/>
      <c r="O571" s="51"/>
      <c r="P571" s="51"/>
      <c r="Q571" s="51"/>
      <c r="R571" s="51"/>
    </row>
    <row r="572" spans="6:18" ht="15">
      <c r="F572" s="56" t="s">
        <v>115</v>
      </c>
      <c r="G572" s="56">
        <v>10</v>
      </c>
      <c r="H572" s="56" t="s">
        <v>311</v>
      </c>
      <c r="I572" s="53" t="str">
        <f t="shared" si="29"/>
        <v>Cotacachi</v>
      </c>
      <c r="J572" s="56">
        <v>1003</v>
      </c>
      <c r="K572" s="57" t="s">
        <v>802</v>
      </c>
      <c r="L572" s="56">
        <v>100355</v>
      </c>
      <c r="N572" s="51"/>
      <c r="O572" s="51"/>
      <c r="P572" s="51"/>
      <c r="Q572" s="51"/>
      <c r="R572" s="51"/>
    </row>
    <row r="573" spans="6:18" ht="15">
      <c r="F573" s="56" t="s">
        <v>115</v>
      </c>
      <c r="G573" s="56">
        <v>10</v>
      </c>
      <c r="H573" s="56" t="s">
        <v>312</v>
      </c>
      <c r="I573" s="53" t="str">
        <f t="shared" si="29"/>
        <v>Ibarra</v>
      </c>
      <c r="J573" s="56">
        <v>1001</v>
      </c>
      <c r="K573" s="57" t="s">
        <v>439</v>
      </c>
      <c r="L573" s="56">
        <v>100157</v>
      </c>
      <c r="N573" s="51"/>
      <c r="O573" s="51"/>
      <c r="P573" s="51"/>
      <c r="Q573" s="51"/>
      <c r="R573" s="51"/>
    </row>
    <row r="574" spans="6:18" ht="15">
      <c r="F574" s="53" t="s">
        <v>115</v>
      </c>
      <c r="G574" s="53">
        <v>10</v>
      </c>
      <c r="H574" s="53" t="s">
        <v>312</v>
      </c>
      <c r="I574" s="53" t="str">
        <f t="shared" si="29"/>
        <v>Ibarra</v>
      </c>
      <c r="J574" s="53">
        <v>1001</v>
      </c>
      <c r="K574" s="54" t="s">
        <v>393</v>
      </c>
      <c r="L574" s="53">
        <v>100156</v>
      </c>
      <c r="N574" s="51"/>
      <c r="O574" s="51"/>
      <c r="P574" s="51"/>
      <c r="Q574" s="51"/>
      <c r="R574" s="51"/>
    </row>
    <row r="575" spans="6:18" ht="15">
      <c r="F575" s="56" t="s">
        <v>115</v>
      </c>
      <c r="G575" s="56">
        <v>10</v>
      </c>
      <c r="H575" s="56" t="s">
        <v>312</v>
      </c>
      <c r="I575" s="53" t="str">
        <f t="shared" si="29"/>
        <v>Ibarra</v>
      </c>
      <c r="J575" s="56">
        <v>1001</v>
      </c>
      <c r="K575" s="57" t="s">
        <v>803</v>
      </c>
      <c r="L575" s="56">
        <v>100155</v>
      </c>
      <c r="N575" s="51"/>
      <c r="O575" s="51"/>
      <c r="P575" s="51"/>
      <c r="Q575" s="51"/>
      <c r="R575" s="51"/>
    </row>
    <row r="576" spans="6:18" ht="15">
      <c r="F576" s="53" t="s">
        <v>115</v>
      </c>
      <c r="G576" s="53">
        <v>10</v>
      </c>
      <c r="H576" s="53" t="s">
        <v>312</v>
      </c>
      <c r="I576" s="53" t="str">
        <f t="shared" si="29"/>
        <v>Ibarra</v>
      </c>
      <c r="J576" s="53">
        <v>1001</v>
      </c>
      <c r="K576" s="54" t="s">
        <v>499</v>
      </c>
      <c r="L576" s="53">
        <v>100154</v>
      </c>
      <c r="N576" s="51"/>
      <c r="O576" s="51"/>
      <c r="P576" s="51"/>
      <c r="Q576" s="51"/>
      <c r="R576" s="51"/>
    </row>
    <row r="577" spans="6:18" ht="15">
      <c r="F577" s="56" t="s">
        <v>115</v>
      </c>
      <c r="G577" s="56">
        <v>10</v>
      </c>
      <c r="H577" s="56" t="s">
        <v>312</v>
      </c>
      <c r="I577" s="53" t="str">
        <f t="shared" si="29"/>
        <v>Ibarra</v>
      </c>
      <c r="J577" s="56">
        <v>1001</v>
      </c>
      <c r="K577" s="57" t="s">
        <v>804</v>
      </c>
      <c r="L577" s="56">
        <v>100153</v>
      </c>
      <c r="N577" s="51"/>
      <c r="O577" s="51"/>
      <c r="P577" s="51"/>
      <c r="Q577" s="51"/>
      <c r="R577" s="51"/>
    </row>
    <row r="578" spans="6:18" ht="15">
      <c r="F578" s="53" t="s">
        <v>115</v>
      </c>
      <c r="G578" s="53">
        <v>10</v>
      </c>
      <c r="H578" s="53" t="s">
        <v>312</v>
      </c>
      <c r="I578" s="53" t="str">
        <f t="shared" si="29"/>
        <v>Ibarra</v>
      </c>
      <c r="J578" s="53">
        <v>1001</v>
      </c>
      <c r="K578" s="54" t="s">
        <v>805</v>
      </c>
      <c r="L578" s="53">
        <v>100151</v>
      </c>
      <c r="N578" s="51"/>
      <c r="O578" s="51"/>
      <c r="P578" s="51"/>
      <c r="Q578" s="51"/>
      <c r="R578" s="51"/>
    </row>
    <row r="579" spans="6:18" ht="15">
      <c r="F579" s="56" t="s">
        <v>115</v>
      </c>
      <c r="G579" s="56">
        <v>10</v>
      </c>
      <c r="H579" s="56" t="s">
        <v>312</v>
      </c>
      <c r="I579" s="53" t="str">
        <f t="shared" si="29"/>
        <v>Ibarra</v>
      </c>
      <c r="J579" s="56">
        <v>1001</v>
      </c>
      <c r="K579" s="57" t="s">
        <v>806</v>
      </c>
      <c r="L579" s="56">
        <v>100150</v>
      </c>
      <c r="N579" s="51"/>
      <c r="O579" s="51"/>
      <c r="P579" s="51"/>
      <c r="Q579" s="51"/>
      <c r="R579" s="51"/>
    </row>
    <row r="580" spans="6:18" ht="15">
      <c r="F580" s="53" t="s">
        <v>115</v>
      </c>
      <c r="G580" s="53">
        <v>10</v>
      </c>
      <c r="H580" s="53" t="s">
        <v>312</v>
      </c>
      <c r="I580" s="53" t="str">
        <f t="shared" si="29"/>
        <v>Ibarra</v>
      </c>
      <c r="J580" s="53">
        <v>1001</v>
      </c>
      <c r="K580" s="54" t="s">
        <v>807</v>
      </c>
      <c r="L580" s="53">
        <v>100152</v>
      </c>
      <c r="N580" s="51"/>
      <c r="O580" s="51"/>
      <c r="P580" s="51"/>
      <c r="Q580" s="51"/>
      <c r="R580" s="51"/>
    </row>
    <row r="581" spans="6:18" ht="15">
      <c r="F581" s="56" t="s">
        <v>115</v>
      </c>
      <c r="G581" s="56">
        <v>10</v>
      </c>
      <c r="H581" s="56" t="s">
        <v>314</v>
      </c>
      <c r="I581" s="53" t="str">
        <f t="shared" si="29"/>
        <v>Otavalo</v>
      </c>
      <c r="J581" s="56">
        <v>1004</v>
      </c>
      <c r="K581" s="57" t="s">
        <v>314</v>
      </c>
      <c r="L581" s="56">
        <v>100450</v>
      </c>
      <c r="N581" s="51"/>
      <c r="O581" s="51"/>
      <c r="P581" s="51"/>
      <c r="Q581" s="51"/>
      <c r="R581" s="51"/>
    </row>
    <row r="582" spans="6:18" ht="15">
      <c r="F582" s="56" t="s">
        <v>115</v>
      </c>
      <c r="G582" s="56">
        <v>10</v>
      </c>
      <c r="H582" s="56" t="s">
        <v>314</v>
      </c>
      <c r="I582" s="53" t="str">
        <f t="shared" si="29"/>
        <v>Otavalo</v>
      </c>
      <c r="J582" s="56">
        <v>1004</v>
      </c>
      <c r="K582" s="57" t="s">
        <v>808</v>
      </c>
      <c r="L582" s="56">
        <v>100451</v>
      </c>
      <c r="N582" s="51"/>
      <c r="O582" s="51"/>
      <c r="P582" s="51"/>
      <c r="Q582" s="51"/>
      <c r="R582" s="51"/>
    </row>
    <row r="583" spans="6:18" ht="15">
      <c r="F583" s="53" t="s">
        <v>115</v>
      </c>
      <c r="G583" s="53">
        <v>10</v>
      </c>
      <c r="H583" s="53" t="s">
        <v>314</v>
      </c>
      <c r="I583" s="53" t="str">
        <f t="shared" si="29"/>
        <v>Otavalo</v>
      </c>
      <c r="J583" s="53">
        <v>1004</v>
      </c>
      <c r="K583" s="54" t="s">
        <v>809</v>
      </c>
      <c r="L583" s="53">
        <v>100455</v>
      </c>
      <c r="N583" s="51"/>
      <c r="O583" s="51"/>
      <c r="P583" s="51"/>
      <c r="Q583" s="51"/>
      <c r="R583" s="51"/>
    </row>
    <row r="584" spans="6:18" ht="15">
      <c r="F584" s="56" t="s">
        <v>115</v>
      </c>
      <c r="G584" s="56">
        <v>10</v>
      </c>
      <c r="H584" s="56" t="s">
        <v>314</v>
      </c>
      <c r="I584" s="53" t="str">
        <f t="shared" si="29"/>
        <v>Otavalo</v>
      </c>
      <c r="J584" s="56">
        <v>1004</v>
      </c>
      <c r="K584" s="57" t="s">
        <v>810</v>
      </c>
      <c r="L584" s="56">
        <v>100453</v>
      </c>
      <c r="N584" s="51"/>
      <c r="O584" s="51"/>
      <c r="P584" s="51"/>
      <c r="Q584" s="51"/>
      <c r="R584" s="51"/>
    </row>
    <row r="585" spans="6:18" ht="15">
      <c r="F585" s="56" t="s">
        <v>115</v>
      </c>
      <c r="G585" s="56">
        <v>10</v>
      </c>
      <c r="H585" s="56" t="s">
        <v>314</v>
      </c>
      <c r="I585" s="53" t="str">
        <f t="shared" si="29"/>
        <v>Otavalo</v>
      </c>
      <c r="J585" s="56">
        <v>1004</v>
      </c>
      <c r="K585" s="57" t="s">
        <v>811</v>
      </c>
      <c r="L585" s="56">
        <v>100459</v>
      </c>
      <c r="N585" s="51"/>
      <c r="O585" s="51"/>
      <c r="P585" s="51"/>
      <c r="Q585" s="51"/>
      <c r="R585" s="51"/>
    </row>
    <row r="586" spans="6:18" ht="15">
      <c r="F586" s="53" t="s">
        <v>115</v>
      </c>
      <c r="G586" s="53">
        <v>10</v>
      </c>
      <c r="H586" s="53" t="s">
        <v>314</v>
      </c>
      <c r="I586" s="53" t="str">
        <f t="shared" si="29"/>
        <v>Otavalo</v>
      </c>
      <c r="J586" s="53">
        <v>1004</v>
      </c>
      <c r="K586" s="54" t="s">
        <v>812</v>
      </c>
      <c r="L586" s="53">
        <v>100452</v>
      </c>
      <c r="N586" s="51"/>
      <c r="O586" s="51"/>
      <c r="P586" s="51"/>
      <c r="Q586" s="51"/>
      <c r="R586" s="51"/>
    </row>
    <row r="587" spans="6:18" ht="15">
      <c r="F587" s="56" t="s">
        <v>115</v>
      </c>
      <c r="G587" s="56">
        <v>10</v>
      </c>
      <c r="H587" s="56" t="s">
        <v>314</v>
      </c>
      <c r="I587" s="53" t="str">
        <f t="shared" si="29"/>
        <v>Otavalo</v>
      </c>
      <c r="J587" s="56">
        <v>1004</v>
      </c>
      <c r="K587" s="57" t="s">
        <v>813</v>
      </c>
      <c r="L587" s="56">
        <v>100454</v>
      </c>
      <c r="N587" s="51"/>
      <c r="O587" s="51"/>
      <c r="P587" s="51"/>
      <c r="Q587" s="51"/>
      <c r="R587" s="51"/>
    </row>
    <row r="588" spans="6:18" ht="15">
      <c r="F588" s="53" t="s">
        <v>115</v>
      </c>
      <c r="G588" s="53">
        <v>10</v>
      </c>
      <c r="H588" s="53" t="s">
        <v>314</v>
      </c>
      <c r="I588" s="53" t="str">
        <f t="shared" si="29"/>
        <v>Otavalo</v>
      </c>
      <c r="J588" s="53">
        <v>1004</v>
      </c>
      <c r="K588" s="54" t="s">
        <v>814</v>
      </c>
      <c r="L588" s="53">
        <v>100456</v>
      </c>
      <c r="N588" s="51"/>
      <c r="O588" s="51"/>
      <c r="P588" s="51"/>
      <c r="Q588" s="51"/>
      <c r="R588" s="51"/>
    </row>
    <row r="589" spans="6:18" ht="15">
      <c r="F589" s="56" t="s">
        <v>115</v>
      </c>
      <c r="G589" s="56">
        <v>10</v>
      </c>
      <c r="H589" s="56" t="s">
        <v>314</v>
      </c>
      <c r="I589" s="53" t="str">
        <f t="shared" si="29"/>
        <v>Otavalo</v>
      </c>
      <c r="J589" s="56">
        <v>1004</v>
      </c>
      <c r="K589" s="57" t="s">
        <v>815</v>
      </c>
      <c r="L589" s="56">
        <v>100457</v>
      </c>
      <c r="N589" s="51"/>
      <c r="O589" s="51"/>
      <c r="P589" s="51"/>
      <c r="Q589" s="51"/>
      <c r="R589" s="51"/>
    </row>
    <row r="590" spans="6:18" ht="15">
      <c r="F590" s="53" t="s">
        <v>115</v>
      </c>
      <c r="G590" s="53">
        <v>10</v>
      </c>
      <c r="H590" s="53" t="s">
        <v>314</v>
      </c>
      <c r="I590" s="53" t="str">
        <f t="shared" si="29"/>
        <v>Otavalo</v>
      </c>
      <c r="J590" s="53">
        <v>1004</v>
      </c>
      <c r="K590" s="54" t="s">
        <v>816</v>
      </c>
      <c r="L590" s="53">
        <v>100458</v>
      </c>
      <c r="N590" s="51"/>
      <c r="O590" s="51"/>
      <c r="P590" s="51"/>
      <c r="Q590" s="51"/>
      <c r="R590" s="51"/>
    </row>
    <row r="591" spans="6:18" ht="15">
      <c r="F591" s="53" t="s">
        <v>115</v>
      </c>
      <c r="G591" s="53">
        <v>10</v>
      </c>
      <c r="H591" s="53" t="s">
        <v>318</v>
      </c>
      <c r="I591" s="53" t="str">
        <f t="shared" si="29"/>
        <v>Pimampiro</v>
      </c>
      <c r="J591" s="53">
        <v>1005</v>
      </c>
      <c r="K591" s="54" t="s">
        <v>817</v>
      </c>
      <c r="L591" s="53">
        <v>100553</v>
      </c>
      <c r="N591" s="51"/>
      <c r="O591" s="51"/>
      <c r="P591" s="51"/>
      <c r="Q591" s="51"/>
      <c r="R591" s="51"/>
    </row>
    <row r="592" spans="6:18" ht="15">
      <c r="F592" s="53" t="s">
        <v>115</v>
      </c>
      <c r="G592" s="53">
        <v>10</v>
      </c>
      <c r="H592" s="53" t="s">
        <v>318</v>
      </c>
      <c r="I592" s="53" t="str">
        <f t="shared" si="29"/>
        <v>Pimampiro</v>
      </c>
      <c r="J592" s="53">
        <v>1005</v>
      </c>
      <c r="K592" s="54" t="s">
        <v>818</v>
      </c>
      <c r="L592" s="53">
        <v>100551</v>
      </c>
      <c r="N592" s="51"/>
      <c r="O592" s="51"/>
      <c r="P592" s="51"/>
      <c r="Q592" s="51"/>
      <c r="R592" s="51"/>
    </row>
    <row r="593" spans="6:18" ht="15">
      <c r="F593" s="53" t="s">
        <v>115</v>
      </c>
      <c r="G593" s="53">
        <v>10</v>
      </c>
      <c r="H593" s="53" t="s">
        <v>318</v>
      </c>
      <c r="I593" s="53" t="str">
        <f t="shared" si="29"/>
        <v>Pimampiro</v>
      </c>
      <c r="J593" s="53">
        <v>1005</v>
      </c>
      <c r="K593" s="54" t="s">
        <v>819</v>
      </c>
      <c r="L593" s="53">
        <v>100552</v>
      </c>
      <c r="N593" s="51"/>
      <c r="O593" s="51"/>
      <c r="P593" s="51"/>
      <c r="Q593" s="51"/>
      <c r="R593" s="51"/>
    </row>
    <row r="594" spans="6:18" ht="15">
      <c r="F594" s="56" t="s">
        <v>115</v>
      </c>
      <c r="G594" s="56">
        <v>10</v>
      </c>
      <c r="H594" s="56" t="s">
        <v>318</v>
      </c>
      <c r="I594" s="53" t="str">
        <f t="shared" si="29"/>
        <v>Pimampiro</v>
      </c>
      <c r="J594" s="56">
        <v>1005</v>
      </c>
      <c r="K594" s="57" t="s">
        <v>318</v>
      </c>
      <c r="L594" s="56">
        <v>100550</v>
      </c>
      <c r="N594" s="51"/>
      <c r="O594" s="51"/>
      <c r="P594" s="51"/>
      <c r="Q594" s="51"/>
      <c r="R594" s="51"/>
    </row>
    <row r="595" spans="6:18" ht="15">
      <c r="F595" s="56" t="s">
        <v>115</v>
      </c>
      <c r="G595" s="56">
        <v>10</v>
      </c>
      <c r="H595" s="56" t="s">
        <v>320</v>
      </c>
      <c r="I595" s="53" t="s">
        <v>820</v>
      </c>
      <c r="J595" s="56">
        <v>1006</v>
      </c>
      <c r="K595" s="57" t="s">
        <v>821</v>
      </c>
      <c r="L595" s="56">
        <v>100652</v>
      </c>
      <c r="N595" s="51"/>
      <c r="O595" s="51"/>
      <c r="P595" s="51"/>
      <c r="Q595" s="51"/>
      <c r="R595" s="51"/>
    </row>
    <row r="596" spans="6:18" ht="15">
      <c r="F596" s="53" t="s">
        <v>115</v>
      </c>
      <c r="G596" s="53">
        <v>10</v>
      </c>
      <c r="H596" s="56" t="s">
        <v>320</v>
      </c>
      <c r="I596" s="53" t="s">
        <v>820</v>
      </c>
      <c r="J596" s="53">
        <v>1006</v>
      </c>
      <c r="K596" s="54" t="s">
        <v>822</v>
      </c>
      <c r="L596" s="53">
        <v>100655</v>
      </c>
      <c r="N596" s="51"/>
      <c r="O596" s="51"/>
      <c r="P596" s="51"/>
      <c r="Q596" s="51"/>
      <c r="R596" s="51"/>
    </row>
    <row r="597" spans="6:18" ht="15">
      <c r="F597" s="56" t="s">
        <v>115</v>
      </c>
      <c r="G597" s="56">
        <v>10</v>
      </c>
      <c r="H597" s="56" t="s">
        <v>320</v>
      </c>
      <c r="I597" s="53" t="s">
        <v>820</v>
      </c>
      <c r="J597" s="56">
        <v>1006</v>
      </c>
      <c r="K597" s="57" t="s">
        <v>823</v>
      </c>
      <c r="L597" s="56">
        <v>100653</v>
      </c>
      <c r="N597" s="51"/>
      <c r="O597" s="51"/>
      <c r="P597" s="51"/>
      <c r="Q597" s="51"/>
      <c r="R597" s="51"/>
    </row>
    <row r="598" spans="6:18" ht="15">
      <c r="F598" s="53" t="s">
        <v>115</v>
      </c>
      <c r="G598" s="53">
        <v>10</v>
      </c>
      <c r="H598" s="56" t="s">
        <v>320</v>
      </c>
      <c r="I598" s="53" t="s">
        <v>820</v>
      </c>
      <c r="J598" s="53">
        <v>1006</v>
      </c>
      <c r="K598" s="54" t="s">
        <v>824</v>
      </c>
      <c r="L598" s="53">
        <v>100651</v>
      </c>
      <c r="N598" s="51"/>
      <c r="O598" s="51"/>
      <c r="P598" s="51"/>
      <c r="Q598" s="51"/>
      <c r="R598" s="51"/>
    </row>
    <row r="599" spans="6:18" ht="15">
      <c r="F599" s="56" t="s">
        <v>115</v>
      </c>
      <c r="G599" s="56">
        <v>10</v>
      </c>
      <c r="H599" s="56" t="s">
        <v>320</v>
      </c>
      <c r="I599" s="53" t="s">
        <v>820</v>
      </c>
      <c r="J599" s="56">
        <v>1006</v>
      </c>
      <c r="K599" s="57" t="s">
        <v>825</v>
      </c>
      <c r="L599" s="56">
        <v>100650</v>
      </c>
      <c r="N599" s="51"/>
      <c r="O599" s="51"/>
      <c r="P599" s="51"/>
      <c r="Q599" s="51"/>
      <c r="R599" s="51"/>
    </row>
    <row r="600" spans="6:18" ht="15">
      <c r="F600" s="53" t="s">
        <v>115</v>
      </c>
      <c r="G600" s="53">
        <v>10</v>
      </c>
      <c r="H600" s="56" t="s">
        <v>320</v>
      </c>
      <c r="I600" s="53" t="s">
        <v>820</v>
      </c>
      <c r="J600" s="53">
        <v>1006</v>
      </c>
      <c r="K600" s="54" t="s">
        <v>826</v>
      </c>
      <c r="L600" s="53">
        <v>100654</v>
      </c>
      <c r="N600" s="51"/>
      <c r="O600" s="51"/>
      <c r="P600" s="51"/>
      <c r="Q600" s="51"/>
      <c r="R600" s="51"/>
    </row>
    <row r="601" spans="6:18" ht="15">
      <c r="F601" s="53"/>
      <c r="G601" s="53"/>
      <c r="H601" s="53"/>
      <c r="I601" s="53"/>
      <c r="J601" s="53"/>
      <c r="K601" s="54"/>
      <c r="L601" s="53"/>
      <c r="N601" s="51"/>
      <c r="O601" s="51"/>
      <c r="P601" s="51"/>
      <c r="Q601" s="51"/>
      <c r="R601" s="51"/>
    </row>
    <row r="602" spans="6:18" ht="15">
      <c r="F602" s="53" t="s">
        <v>110</v>
      </c>
      <c r="G602" s="53">
        <v>9</v>
      </c>
      <c r="H602" s="53" t="s">
        <v>259</v>
      </c>
      <c r="I602" s="53" t="s">
        <v>827</v>
      </c>
      <c r="J602" s="53">
        <v>902</v>
      </c>
      <c r="K602" s="54" t="s">
        <v>828</v>
      </c>
      <c r="L602" s="55" t="s">
        <v>829</v>
      </c>
      <c r="N602" s="51"/>
      <c r="O602" s="51"/>
      <c r="P602" s="51"/>
      <c r="Q602" s="51"/>
      <c r="R602" s="51"/>
    </row>
    <row r="603" spans="6:18" ht="15">
      <c r="F603" s="56" t="s">
        <v>110</v>
      </c>
      <c r="G603" s="56">
        <v>9</v>
      </c>
      <c r="H603" s="56" t="s">
        <v>261</v>
      </c>
      <c r="I603" s="53" t="str">
        <f>MID(H603,1,9)</f>
        <v>Balao</v>
      </c>
      <c r="J603" s="56">
        <v>903</v>
      </c>
      <c r="K603" s="57" t="s">
        <v>261</v>
      </c>
      <c r="L603" s="58" t="s">
        <v>830</v>
      </c>
      <c r="N603" s="51"/>
      <c r="O603" s="51"/>
      <c r="P603" s="51"/>
      <c r="Q603" s="51"/>
      <c r="R603" s="51"/>
    </row>
    <row r="604" spans="6:18" ht="15">
      <c r="F604" s="53" t="s">
        <v>110</v>
      </c>
      <c r="G604" s="53">
        <v>9</v>
      </c>
      <c r="H604" s="53" t="s">
        <v>263</v>
      </c>
      <c r="I604" s="53" t="str">
        <f>MID(H604,1,9)</f>
        <v>Balzar</v>
      </c>
      <c r="J604" s="53">
        <v>904</v>
      </c>
      <c r="K604" s="54" t="s">
        <v>263</v>
      </c>
      <c r="L604" s="55" t="s">
        <v>831</v>
      </c>
      <c r="N604" s="51"/>
      <c r="O604" s="51"/>
      <c r="P604" s="51"/>
      <c r="Q604" s="51"/>
      <c r="R604" s="51"/>
    </row>
    <row r="605" spans="6:18" ht="15">
      <c r="F605" s="53" t="s">
        <v>110</v>
      </c>
      <c r="G605" s="53">
        <v>9</v>
      </c>
      <c r="H605" s="53" t="s">
        <v>265</v>
      </c>
      <c r="I605" s="53" t="str">
        <f>MID(H605,1,9)</f>
        <v>Colimes</v>
      </c>
      <c r="J605" s="53">
        <v>905</v>
      </c>
      <c r="K605" s="54" t="s">
        <v>832</v>
      </c>
      <c r="L605" s="55" t="s">
        <v>833</v>
      </c>
      <c r="N605" s="51"/>
      <c r="O605" s="51"/>
      <c r="P605" s="51"/>
      <c r="Q605" s="51"/>
      <c r="R605" s="51"/>
    </row>
    <row r="606" spans="6:18" ht="15">
      <c r="F606" s="56" t="s">
        <v>110</v>
      </c>
      <c r="G606" s="56">
        <v>9</v>
      </c>
      <c r="H606" s="56" t="s">
        <v>265</v>
      </c>
      <c r="I606" s="53" t="str">
        <f>MID(H606,1,9)</f>
        <v>Colimes</v>
      </c>
      <c r="J606" s="56">
        <v>905</v>
      </c>
      <c r="K606" s="57" t="s">
        <v>265</v>
      </c>
      <c r="L606" s="58" t="s">
        <v>834</v>
      </c>
      <c r="N606" s="51"/>
      <c r="O606" s="51"/>
      <c r="P606" s="51"/>
      <c r="Q606" s="51"/>
      <c r="R606" s="51"/>
    </row>
    <row r="607" spans="6:18" ht="15">
      <c r="F607" s="56" t="s">
        <v>110</v>
      </c>
      <c r="G607" s="56">
        <v>9</v>
      </c>
      <c r="H607" s="56" t="s">
        <v>267</v>
      </c>
      <c r="I607" s="53" t="s">
        <v>835</v>
      </c>
      <c r="J607" s="56">
        <v>923</v>
      </c>
      <c r="K607" s="57" t="s">
        <v>836</v>
      </c>
      <c r="L607" s="58" t="s">
        <v>837</v>
      </c>
      <c r="N607" s="51"/>
      <c r="O607" s="51"/>
      <c r="P607" s="51"/>
      <c r="Q607" s="51"/>
      <c r="R607" s="51"/>
    </row>
    <row r="608" spans="6:18" ht="15">
      <c r="F608" s="56" t="s">
        <v>110</v>
      </c>
      <c r="G608" s="56">
        <v>9</v>
      </c>
      <c r="H608" s="56" t="s">
        <v>268</v>
      </c>
      <c r="I608" s="53" t="str">
        <f t="shared" ref="I608:I613" si="30">MID(H608,1,9)</f>
        <v>Daule</v>
      </c>
      <c r="J608" s="56">
        <v>906</v>
      </c>
      <c r="K608" s="57" t="s">
        <v>838</v>
      </c>
      <c r="L608" s="58" t="s">
        <v>839</v>
      </c>
      <c r="N608" s="51"/>
      <c r="O608" s="51"/>
      <c r="P608" s="51"/>
      <c r="Q608" s="51"/>
      <c r="R608" s="51"/>
    </row>
    <row r="609" spans="6:18" ht="15">
      <c r="F609" s="53" t="s">
        <v>110</v>
      </c>
      <c r="G609" s="53">
        <v>9</v>
      </c>
      <c r="H609" s="53" t="s">
        <v>268</v>
      </c>
      <c r="I609" s="53" t="str">
        <f t="shared" si="30"/>
        <v>Daule</v>
      </c>
      <c r="J609" s="53">
        <v>906</v>
      </c>
      <c r="K609" s="54" t="s">
        <v>840</v>
      </c>
      <c r="L609" s="55" t="s">
        <v>841</v>
      </c>
      <c r="N609" s="51"/>
      <c r="O609" s="51"/>
      <c r="P609" s="51"/>
      <c r="Q609" s="51"/>
      <c r="R609" s="51"/>
    </row>
    <row r="610" spans="6:18" ht="15">
      <c r="F610" s="56" t="s">
        <v>110</v>
      </c>
      <c r="G610" s="56">
        <v>9</v>
      </c>
      <c r="H610" s="56" t="s">
        <v>268</v>
      </c>
      <c r="I610" s="53" t="str">
        <f t="shared" si="30"/>
        <v>Daule</v>
      </c>
      <c r="J610" s="56">
        <v>906</v>
      </c>
      <c r="K610" s="57" t="s">
        <v>842</v>
      </c>
      <c r="L610" s="58" t="s">
        <v>843</v>
      </c>
      <c r="N610" s="51"/>
      <c r="O610" s="51"/>
      <c r="P610" s="51"/>
      <c r="Q610" s="51"/>
      <c r="R610" s="51"/>
    </row>
    <row r="611" spans="6:18" ht="15">
      <c r="F611" s="53" t="s">
        <v>110</v>
      </c>
      <c r="G611" s="53">
        <v>9</v>
      </c>
      <c r="H611" s="53" t="s">
        <v>268</v>
      </c>
      <c r="I611" s="53" t="str">
        <f t="shared" si="30"/>
        <v>Daule</v>
      </c>
      <c r="J611" s="53">
        <v>906</v>
      </c>
      <c r="K611" s="54" t="s">
        <v>844</v>
      </c>
      <c r="L611" s="55" t="s">
        <v>845</v>
      </c>
      <c r="N611" s="51"/>
      <c r="O611" s="51"/>
      <c r="P611" s="51"/>
      <c r="Q611" s="51"/>
      <c r="R611" s="51"/>
    </row>
    <row r="612" spans="6:18" ht="15">
      <c r="F612" s="56" t="s">
        <v>110</v>
      </c>
      <c r="G612" s="56">
        <v>9</v>
      </c>
      <c r="H612" s="56" t="s">
        <v>268</v>
      </c>
      <c r="I612" s="53" t="str">
        <f t="shared" si="30"/>
        <v>Daule</v>
      </c>
      <c r="J612" s="56">
        <v>906</v>
      </c>
      <c r="K612" s="57" t="s">
        <v>268</v>
      </c>
      <c r="L612" s="58" t="s">
        <v>846</v>
      </c>
      <c r="N612" s="51"/>
      <c r="O612" s="51"/>
      <c r="P612" s="51"/>
      <c r="Q612" s="51"/>
      <c r="R612" s="51"/>
    </row>
    <row r="613" spans="6:18" ht="15">
      <c r="F613" s="56" t="s">
        <v>110</v>
      </c>
      <c r="G613" s="56">
        <v>9</v>
      </c>
      <c r="H613" s="56" t="s">
        <v>270</v>
      </c>
      <c r="I613" s="53" t="str">
        <f t="shared" si="30"/>
        <v>Durán</v>
      </c>
      <c r="J613" s="56">
        <v>907</v>
      </c>
      <c r="K613" s="57" t="s">
        <v>847</v>
      </c>
      <c r="L613" s="58" t="s">
        <v>848</v>
      </c>
      <c r="N613" s="51"/>
      <c r="O613" s="51"/>
      <c r="P613" s="51"/>
      <c r="Q613" s="51"/>
      <c r="R613" s="51"/>
    </row>
    <row r="614" spans="6:18" ht="15">
      <c r="F614" s="56" t="s">
        <v>110</v>
      </c>
      <c r="G614" s="56">
        <v>9</v>
      </c>
      <c r="H614" s="56" t="s">
        <v>272</v>
      </c>
      <c r="I614" s="53" t="s">
        <v>849</v>
      </c>
      <c r="J614" s="56">
        <v>908</v>
      </c>
      <c r="K614" s="57" t="s">
        <v>850</v>
      </c>
      <c r="L614" s="58" t="s">
        <v>851</v>
      </c>
      <c r="N614" s="51"/>
      <c r="O614" s="51"/>
      <c r="P614" s="51"/>
      <c r="Q614" s="51"/>
      <c r="R614" s="51"/>
    </row>
    <row r="615" spans="6:18" ht="15">
      <c r="F615" s="53" t="s">
        <v>110</v>
      </c>
      <c r="G615" s="53">
        <v>9</v>
      </c>
      <c r="H615" s="53" t="s">
        <v>272</v>
      </c>
      <c r="I615" s="53" t="s">
        <v>849</v>
      </c>
      <c r="J615" s="53">
        <v>908</v>
      </c>
      <c r="K615" s="54" t="s">
        <v>591</v>
      </c>
      <c r="L615" s="55" t="s">
        <v>852</v>
      </c>
      <c r="N615" s="51"/>
      <c r="O615" s="51"/>
      <c r="P615" s="51"/>
      <c r="Q615" s="51"/>
      <c r="R615" s="51"/>
    </row>
    <row r="616" spans="6:18" ht="15">
      <c r="F616" s="56" t="s">
        <v>110</v>
      </c>
      <c r="G616" s="56">
        <v>9</v>
      </c>
      <c r="H616" s="56" t="s">
        <v>272</v>
      </c>
      <c r="I616" s="53" t="s">
        <v>849</v>
      </c>
      <c r="J616" s="56">
        <v>908</v>
      </c>
      <c r="K616" s="57" t="s">
        <v>853</v>
      </c>
      <c r="L616" s="58" t="s">
        <v>854</v>
      </c>
      <c r="N616" s="51"/>
      <c r="O616" s="51"/>
      <c r="P616" s="51"/>
      <c r="Q616" s="51"/>
      <c r="R616" s="51"/>
    </row>
    <row r="617" spans="6:18" ht="15">
      <c r="F617" s="53" t="s">
        <v>110</v>
      </c>
      <c r="G617" s="53">
        <v>9</v>
      </c>
      <c r="H617" s="53" t="s">
        <v>244</v>
      </c>
      <c r="I617" s="53" t="s">
        <v>855</v>
      </c>
      <c r="J617" s="53">
        <v>909</v>
      </c>
      <c r="K617" s="54" t="s">
        <v>244</v>
      </c>
      <c r="L617" s="55" t="s">
        <v>856</v>
      </c>
      <c r="N617" s="51"/>
      <c r="O617" s="51"/>
      <c r="P617" s="51"/>
      <c r="Q617" s="51"/>
      <c r="R617" s="51"/>
    </row>
    <row r="618" spans="6:18" ht="15">
      <c r="F618" s="56" t="s">
        <v>110</v>
      </c>
      <c r="G618" s="56">
        <v>9</v>
      </c>
      <c r="H618" s="56" t="s">
        <v>276</v>
      </c>
      <c r="I618" s="53" t="s">
        <v>857</v>
      </c>
      <c r="J618" s="56">
        <v>927</v>
      </c>
      <c r="K618" s="57" t="s">
        <v>858</v>
      </c>
      <c r="L618" s="58" t="s">
        <v>859</v>
      </c>
      <c r="N618" s="51"/>
      <c r="O618" s="51"/>
      <c r="P618" s="51"/>
      <c r="Q618" s="51"/>
      <c r="R618" s="51"/>
    </row>
    <row r="619" spans="6:18" ht="15">
      <c r="F619" s="56" t="s">
        <v>110</v>
      </c>
      <c r="G619" s="56">
        <v>9</v>
      </c>
      <c r="H619" s="56" t="s">
        <v>278</v>
      </c>
      <c r="I619" s="53" t="str">
        <f t="shared" ref="I619:I624" si="31">MID(H619,1,9)</f>
        <v>Guayaquil</v>
      </c>
      <c r="J619" s="56">
        <v>901</v>
      </c>
      <c r="K619" s="57" t="s">
        <v>860</v>
      </c>
      <c r="L619" s="58" t="s">
        <v>861</v>
      </c>
      <c r="N619" s="51"/>
      <c r="O619" s="51"/>
      <c r="P619" s="51"/>
      <c r="Q619" s="51"/>
      <c r="R619" s="51"/>
    </row>
    <row r="620" spans="6:18" ht="15">
      <c r="F620" s="56" t="s">
        <v>110</v>
      </c>
      <c r="G620" s="56">
        <v>9</v>
      </c>
      <c r="H620" s="56" t="s">
        <v>278</v>
      </c>
      <c r="I620" s="53" t="str">
        <f t="shared" si="31"/>
        <v>Guayaquil</v>
      </c>
      <c r="J620" s="56">
        <v>901</v>
      </c>
      <c r="K620" s="57" t="s">
        <v>278</v>
      </c>
      <c r="L620" s="58" t="s">
        <v>862</v>
      </c>
      <c r="N620" s="51"/>
      <c r="O620" s="51"/>
      <c r="P620" s="51"/>
      <c r="Q620" s="51"/>
      <c r="R620" s="51"/>
    </row>
    <row r="621" spans="6:18" ht="15">
      <c r="F621" s="53" t="s">
        <v>110</v>
      </c>
      <c r="G621" s="53">
        <v>9</v>
      </c>
      <c r="H621" s="53" t="s">
        <v>278</v>
      </c>
      <c r="I621" s="53" t="str">
        <f t="shared" si="31"/>
        <v>Guayaquil</v>
      </c>
      <c r="J621" s="53">
        <v>901</v>
      </c>
      <c r="K621" s="54" t="s">
        <v>863</v>
      </c>
      <c r="L621" s="55" t="s">
        <v>864</v>
      </c>
      <c r="N621" s="51"/>
      <c r="O621" s="51"/>
      <c r="P621" s="51"/>
      <c r="Q621" s="51"/>
      <c r="R621" s="51"/>
    </row>
    <row r="622" spans="6:18" ht="15">
      <c r="F622" s="56" t="s">
        <v>110</v>
      </c>
      <c r="G622" s="56">
        <v>9</v>
      </c>
      <c r="H622" s="56" t="s">
        <v>278</v>
      </c>
      <c r="I622" s="53" t="str">
        <f t="shared" si="31"/>
        <v>Guayaquil</v>
      </c>
      <c r="J622" s="56">
        <v>901</v>
      </c>
      <c r="K622" s="57" t="s">
        <v>865</v>
      </c>
      <c r="L622" s="58" t="s">
        <v>866</v>
      </c>
      <c r="N622" s="51"/>
      <c r="O622" s="51"/>
      <c r="P622" s="51"/>
      <c r="Q622" s="51"/>
      <c r="R622" s="51"/>
    </row>
    <row r="623" spans="6:18" ht="15">
      <c r="F623" s="53" t="s">
        <v>110</v>
      </c>
      <c r="G623" s="53">
        <v>9</v>
      </c>
      <c r="H623" s="53" t="s">
        <v>278</v>
      </c>
      <c r="I623" s="53" t="str">
        <f t="shared" si="31"/>
        <v>Guayaquil</v>
      </c>
      <c r="J623" s="53">
        <v>901</v>
      </c>
      <c r="K623" s="54" t="s">
        <v>867</v>
      </c>
      <c r="L623" s="55" t="s">
        <v>868</v>
      </c>
      <c r="N623" s="51"/>
      <c r="O623" s="51"/>
      <c r="P623" s="51"/>
      <c r="Q623" s="51"/>
      <c r="R623" s="51"/>
    </row>
    <row r="624" spans="6:18" ht="15">
      <c r="F624" s="56" t="s">
        <v>110</v>
      </c>
      <c r="G624" s="56">
        <v>9</v>
      </c>
      <c r="H624" s="56" t="s">
        <v>278</v>
      </c>
      <c r="I624" s="53" t="str">
        <f t="shared" si="31"/>
        <v>Guayaquil</v>
      </c>
      <c r="J624" s="56">
        <v>901</v>
      </c>
      <c r="K624" s="57" t="s">
        <v>869</v>
      </c>
      <c r="L624" s="58" t="s">
        <v>870</v>
      </c>
      <c r="N624" s="51"/>
      <c r="O624" s="51"/>
      <c r="P624" s="51"/>
      <c r="Q624" s="51"/>
      <c r="R624" s="51"/>
    </row>
    <row r="625" spans="6:18" ht="15">
      <c r="F625" s="53" t="s">
        <v>110</v>
      </c>
      <c r="G625" s="53">
        <v>9</v>
      </c>
      <c r="H625" s="53" t="s">
        <v>280</v>
      </c>
      <c r="I625" s="53" t="s">
        <v>871</v>
      </c>
      <c r="J625" s="53">
        <v>928</v>
      </c>
      <c r="K625" s="54" t="s">
        <v>280</v>
      </c>
      <c r="L625" s="55" t="s">
        <v>872</v>
      </c>
      <c r="N625" s="51"/>
      <c r="O625" s="51"/>
      <c r="P625" s="51"/>
      <c r="Q625" s="51"/>
      <c r="R625" s="51"/>
    </row>
    <row r="626" spans="6:18" ht="15">
      <c r="F626" s="56" t="s">
        <v>110</v>
      </c>
      <c r="G626" s="56">
        <v>9</v>
      </c>
      <c r="H626" s="56" t="s">
        <v>873</v>
      </c>
      <c r="I626" s="53" t="s">
        <v>874</v>
      </c>
      <c r="J626" s="56">
        <v>924</v>
      </c>
      <c r="K626" s="57" t="s">
        <v>873</v>
      </c>
      <c r="L626" s="58" t="s">
        <v>875</v>
      </c>
      <c r="N626" s="51"/>
      <c r="O626" s="51"/>
      <c r="P626" s="51"/>
      <c r="Q626" s="51"/>
      <c r="R626" s="51"/>
    </row>
    <row r="627" spans="6:18" ht="15">
      <c r="F627" s="53" t="s">
        <v>110</v>
      </c>
      <c r="G627" s="53">
        <v>9</v>
      </c>
      <c r="H627" s="53" t="s">
        <v>283</v>
      </c>
      <c r="I627" s="53" t="str">
        <f t="shared" ref="I627:I638" si="32">MID(H627,1,9)</f>
        <v>Milagro</v>
      </c>
      <c r="J627" s="53">
        <v>910</v>
      </c>
      <c r="K627" s="54" t="s">
        <v>876</v>
      </c>
      <c r="L627" s="55" t="s">
        <v>877</v>
      </c>
      <c r="N627" s="51"/>
      <c r="O627" s="51"/>
      <c r="P627" s="51"/>
      <c r="Q627" s="51"/>
      <c r="R627" s="51"/>
    </row>
    <row r="628" spans="6:18" ht="15">
      <c r="F628" s="53" t="s">
        <v>110</v>
      </c>
      <c r="G628" s="53">
        <v>9</v>
      </c>
      <c r="H628" s="53" t="s">
        <v>283</v>
      </c>
      <c r="I628" s="53" t="str">
        <f t="shared" si="32"/>
        <v>Milagro</v>
      </c>
      <c r="J628" s="53">
        <v>910</v>
      </c>
      <c r="K628" s="54" t="s">
        <v>283</v>
      </c>
      <c r="L628" s="55" t="s">
        <v>878</v>
      </c>
      <c r="N628" s="51"/>
      <c r="O628" s="51"/>
      <c r="P628" s="51"/>
      <c r="Q628" s="51"/>
      <c r="R628" s="51"/>
    </row>
    <row r="629" spans="6:18" ht="15">
      <c r="F629" s="56" t="s">
        <v>110</v>
      </c>
      <c r="G629" s="56">
        <v>9</v>
      </c>
      <c r="H629" s="56" t="s">
        <v>283</v>
      </c>
      <c r="I629" s="53" t="str">
        <f t="shared" si="32"/>
        <v>Milagro</v>
      </c>
      <c r="J629" s="56">
        <v>910</v>
      </c>
      <c r="K629" s="57" t="s">
        <v>879</v>
      </c>
      <c r="L629" s="58" t="s">
        <v>880</v>
      </c>
      <c r="N629" s="51"/>
      <c r="O629" s="51"/>
      <c r="P629" s="51"/>
      <c r="Q629" s="51"/>
      <c r="R629" s="51"/>
    </row>
    <row r="630" spans="6:18" ht="15">
      <c r="F630" s="53" t="s">
        <v>110</v>
      </c>
      <c r="G630" s="53">
        <v>9</v>
      </c>
      <c r="H630" s="53" t="s">
        <v>283</v>
      </c>
      <c r="I630" s="53" t="str">
        <f t="shared" si="32"/>
        <v>Milagro</v>
      </c>
      <c r="J630" s="53">
        <v>910</v>
      </c>
      <c r="K630" s="54" t="s">
        <v>881</v>
      </c>
      <c r="L630" s="55" t="s">
        <v>882</v>
      </c>
      <c r="N630" s="51"/>
      <c r="O630" s="51"/>
      <c r="P630" s="51"/>
      <c r="Q630" s="51"/>
      <c r="R630" s="51"/>
    </row>
    <row r="631" spans="6:18" ht="15">
      <c r="F631" s="53" t="s">
        <v>110</v>
      </c>
      <c r="G631" s="53">
        <v>9</v>
      </c>
      <c r="H631" s="53" t="s">
        <v>285</v>
      </c>
      <c r="I631" s="53" t="str">
        <f t="shared" si="32"/>
        <v>Naranjal</v>
      </c>
      <c r="J631" s="53">
        <v>911</v>
      </c>
      <c r="K631" s="54" t="s">
        <v>285</v>
      </c>
      <c r="L631" s="55" t="s">
        <v>883</v>
      </c>
      <c r="N631" s="51"/>
      <c r="O631" s="51"/>
      <c r="P631" s="51"/>
      <c r="Q631" s="51"/>
      <c r="R631" s="51"/>
    </row>
    <row r="632" spans="6:18" ht="15">
      <c r="F632" s="56" t="s">
        <v>110</v>
      </c>
      <c r="G632" s="56">
        <v>9</v>
      </c>
      <c r="H632" s="56" t="s">
        <v>285</v>
      </c>
      <c r="I632" s="53" t="str">
        <f t="shared" si="32"/>
        <v>Naranjal</v>
      </c>
      <c r="J632" s="56">
        <v>911</v>
      </c>
      <c r="K632" s="57" t="s">
        <v>542</v>
      </c>
      <c r="L632" s="58" t="s">
        <v>884</v>
      </c>
      <c r="N632" s="51"/>
      <c r="O632" s="51"/>
      <c r="P632" s="51"/>
      <c r="Q632" s="51"/>
      <c r="R632" s="51"/>
    </row>
    <row r="633" spans="6:18" ht="15">
      <c r="F633" s="56" t="s">
        <v>110</v>
      </c>
      <c r="G633" s="56">
        <v>9</v>
      </c>
      <c r="H633" s="56" t="s">
        <v>285</v>
      </c>
      <c r="I633" s="53" t="str">
        <f t="shared" si="32"/>
        <v>Naranjal</v>
      </c>
      <c r="J633" s="56">
        <v>911</v>
      </c>
      <c r="K633" s="57" t="s">
        <v>885</v>
      </c>
      <c r="L633" s="58" t="s">
        <v>886</v>
      </c>
      <c r="N633" s="51"/>
      <c r="O633" s="51"/>
      <c r="P633" s="51"/>
      <c r="Q633" s="51"/>
      <c r="R633" s="51"/>
    </row>
    <row r="634" spans="6:18" ht="15">
      <c r="F634" s="53" t="s">
        <v>110</v>
      </c>
      <c r="G634" s="53">
        <v>9</v>
      </c>
      <c r="H634" s="53" t="s">
        <v>285</v>
      </c>
      <c r="I634" s="53" t="str">
        <f t="shared" si="32"/>
        <v>Naranjal</v>
      </c>
      <c r="J634" s="53">
        <v>911</v>
      </c>
      <c r="K634" s="54" t="s">
        <v>887</v>
      </c>
      <c r="L634" s="55" t="s">
        <v>888</v>
      </c>
      <c r="N634" s="51"/>
      <c r="O634" s="51"/>
      <c r="P634" s="51"/>
      <c r="Q634" s="51"/>
      <c r="R634" s="51"/>
    </row>
    <row r="635" spans="6:18" ht="15">
      <c r="F635" s="56" t="s">
        <v>110</v>
      </c>
      <c r="G635" s="56">
        <v>9</v>
      </c>
      <c r="H635" s="56" t="s">
        <v>285</v>
      </c>
      <c r="I635" s="53" t="str">
        <f t="shared" si="32"/>
        <v>Naranjal</v>
      </c>
      <c r="J635" s="56">
        <v>911</v>
      </c>
      <c r="K635" s="57" t="s">
        <v>889</v>
      </c>
      <c r="L635" s="58" t="s">
        <v>890</v>
      </c>
      <c r="N635" s="51"/>
      <c r="O635" s="51"/>
      <c r="P635" s="51"/>
      <c r="Q635" s="51"/>
      <c r="R635" s="51"/>
    </row>
    <row r="636" spans="6:18" ht="15">
      <c r="F636" s="56" t="s">
        <v>110</v>
      </c>
      <c r="G636" s="56">
        <v>9</v>
      </c>
      <c r="H636" s="56" t="s">
        <v>287</v>
      </c>
      <c r="I636" s="53" t="str">
        <f t="shared" si="32"/>
        <v>Naranjito</v>
      </c>
      <c r="J636" s="56">
        <v>912</v>
      </c>
      <c r="K636" s="57" t="s">
        <v>287</v>
      </c>
      <c r="L636" s="58" t="s">
        <v>891</v>
      </c>
      <c r="N636" s="51"/>
      <c r="O636" s="51"/>
      <c r="P636" s="51"/>
      <c r="Q636" s="51"/>
      <c r="R636" s="51"/>
    </row>
    <row r="637" spans="6:18" ht="15">
      <c r="F637" s="53" t="s">
        <v>110</v>
      </c>
      <c r="G637" s="53">
        <v>9</v>
      </c>
      <c r="H637" s="53" t="s">
        <v>289</v>
      </c>
      <c r="I637" s="53" t="str">
        <f t="shared" si="32"/>
        <v>Nobol</v>
      </c>
      <c r="J637" s="53">
        <v>925</v>
      </c>
      <c r="K637" s="54" t="s">
        <v>892</v>
      </c>
      <c r="L637" s="55" t="s">
        <v>893</v>
      </c>
      <c r="N637" s="51"/>
      <c r="O637" s="51"/>
      <c r="P637" s="51"/>
      <c r="Q637" s="51"/>
      <c r="R637" s="51"/>
    </row>
    <row r="638" spans="6:18" ht="15">
      <c r="F638" s="53" t="s">
        <v>110</v>
      </c>
      <c r="G638" s="53">
        <v>9</v>
      </c>
      <c r="H638" s="53" t="s">
        <v>291</v>
      </c>
      <c r="I638" s="53" t="str">
        <f t="shared" si="32"/>
        <v>Palestina</v>
      </c>
      <c r="J638" s="53">
        <v>913</v>
      </c>
      <c r="K638" s="54" t="s">
        <v>291</v>
      </c>
      <c r="L638" s="55" t="s">
        <v>894</v>
      </c>
      <c r="N638" s="51"/>
      <c r="O638" s="51"/>
      <c r="P638" s="51"/>
      <c r="Q638" s="51"/>
      <c r="R638" s="51"/>
    </row>
    <row r="639" spans="6:18" ht="15">
      <c r="F639" s="56" t="s">
        <v>110</v>
      </c>
      <c r="G639" s="56">
        <v>9</v>
      </c>
      <c r="H639" s="56" t="s">
        <v>292</v>
      </c>
      <c r="I639" s="53" t="s">
        <v>895</v>
      </c>
      <c r="J639" s="56">
        <v>914</v>
      </c>
      <c r="K639" s="57" t="s">
        <v>896</v>
      </c>
      <c r="L639" s="58" t="s">
        <v>897</v>
      </c>
      <c r="N639" s="51"/>
      <c r="O639" s="51"/>
      <c r="P639" s="51"/>
      <c r="Q639" s="51"/>
      <c r="R639" s="51"/>
    </row>
    <row r="640" spans="6:18" ht="15">
      <c r="F640" s="53" t="s">
        <v>110</v>
      </c>
      <c r="G640" s="53">
        <v>9</v>
      </c>
      <c r="H640" s="53" t="s">
        <v>292</v>
      </c>
      <c r="I640" s="53" t="s">
        <v>895</v>
      </c>
      <c r="J640" s="53">
        <v>914</v>
      </c>
      <c r="K640" s="54" t="s">
        <v>179</v>
      </c>
      <c r="L640" s="55" t="s">
        <v>898</v>
      </c>
      <c r="N640" s="51"/>
      <c r="O640" s="51"/>
      <c r="P640" s="51"/>
      <c r="Q640" s="51"/>
      <c r="R640" s="51"/>
    </row>
    <row r="641" spans="6:18" ht="15">
      <c r="F641" s="53" t="s">
        <v>110</v>
      </c>
      <c r="G641" s="53">
        <v>9</v>
      </c>
      <c r="H641" s="53" t="s">
        <v>292</v>
      </c>
      <c r="I641" s="53" t="s">
        <v>895</v>
      </c>
      <c r="J641" s="53">
        <v>914</v>
      </c>
      <c r="K641" s="54" t="s">
        <v>292</v>
      </c>
      <c r="L641" s="55" t="s">
        <v>899</v>
      </c>
      <c r="N641" s="51"/>
      <c r="O641" s="51"/>
      <c r="P641" s="51"/>
      <c r="Q641" s="51"/>
      <c r="R641" s="51"/>
    </row>
    <row r="642" spans="6:18" ht="15">
      <c r="F642" s="56" t="s">
        <v>110</v>
      </c>
      <c r="G642" s="56">
        <v>9</v>
      </c>
      <c r="H642" s="56" t="s">
        <v>295</v>
      </c>
      <c r="I642" s="53" t="str">
        <f>MID(H642,1,9)</f>
        <v>Playas</v>
      </c>
      <c r="J642" s="56">
        <v>921</v>
      </c>
      <c r="K642" s="57" t="s">
        <v>900</v>
      </c>
      <c r="L642" s="58" t="s">
        <v>901</v>
      </c>
      <c r="N642" s="51"/>
      <c r="O642" s="51"/>
      <c r="P642" s="51"/>
      <c r="Q642" s="51"/>
      <c r="R642" s="51"/>
    </row>
    <row r="643" spans="6:18" ht="15">
      <c r="F643" s="56" t="s">
        <v>110</v>
      </c>
      <c r="G643" s="56">
        <v>9</v>
      </c>
      <c r="H643" s="56" t="s">
        <v>297</v>
      </c>
      <c r="I643" s="56" t="s">
        <v>297</v>
      </c>
      <c r="J643" s="56">
        <v>916</v>
      </c>
      <c r="K643" s="57" t="s">
        <v>297</v>
      </c>
      <c r="L643" s="58" t="s">
        <v>902</v>
      </c>
      <c r="N643" s="51"/>
      <c r="O643" s="51"/>
      <c r="P643" s="51"/>
      <c r="Q643" s="51"/>
      <c r="R643" s="51"/>
    </row>
    <row r="644" spans="6:18" ht="15">
      <c r="F644" s="53" t="s">
        <v>110</v>
      </c>
      <c r="G644" s="53">
        <v>9</v>
      </c>
      <c r="H644" s="53" t="s">
        <v>297</v>
      </c>
      <c r="I644" s="56" t="s">
        <v>297</v>
      </c>
      <c r="J644" s="53">
        <v>916</v>
      </c>
      <c r="K644" s="54" t="s">
        <v>903</v>
      </c>
      <c r="L644" s="55" t="s">
        <v>904</v>
      </c>
      <c r="N644" s="51"/>
      <c r="O644" s="51"/>
      <c r="P644" s="51"/>
      <c r="Q644" s="51"/>
      <c r="R644" s="51"/>
    </row>
    <row r="645" spans="6:18" ht="15">
      <c r="F645" s="53" t="s">
        <v>110</v>
      </c>
      <c r="G645" s="53">
        <v>9</v>
      </c>
      <c r="H645" s="53" t="s">
        <v>299</v>
      </c>
      <c r="I645" s="53" t="s">
        <v>905</v>
      </c>
      <c r="J645" s="53">
        <v>920</v>
      </c>
      <c r="K645" s="54" t="s">
        <v>906</v>
      </c>
      <c r="L645" s="55" t="s">
        <v>907</v>
      </c>
      <c r="N645" s="51"/>
      <c r="O645" s="51"/>
      <c r="P645" s="51"/>
      <c r="Q645" s="51"/>
      <c r="R645" s="51"/>
    </row>
    <row r="646" spans="6:18" ht="15">
      <c r="F646" s="56" t="s">
        <v>110</v>
      </c>
      <c r="G646" s="56">
        <v>9</v>
      </c>
      <c r="H646" s="53" t="s">
        <v>299</v>
      </c>
      <c r="I646" s="53" t="s">
        <v>905</v>
      </c>
      <c r="J646" s="56">
        <v>920</v>
      </c>
      <c r="K646" s="57" t="s">
        <v>908</v>
      </c>
      <c r="L646" s="58" t="s">
        <v>909</v>
      </c>
      <c r="N646" s="51"/>
      <c r="O646" s="51"/>
      <c r="P646" s="51"/>
      <c r="Q646" s="51"/>
      <c r="R646" s="51"/>
    </row>
    <row r="647" spans="6:18" ht="15">
      <c r="F647" s="53" t="s">
        <v>110</v>
      </c>
      <c r="G647" s="53">
        <v>9</v>
      </c>
      <c r="H647" s="53" t="s">
        <v>299</v>
      </c>
      <c r="I647" s="53" t="s">
        <v>905</v>
      </c>
      <c r="J647" s="53">
        <v>920</v>
      </c>
      <c r="K647" s="54" t="s">
        <v>910</v>
      </c>
      <c r="L647" s="55" t="s">
        <v>911</v>
      </c>
      <c r="N647" s="51"/>
      <c r="O647" s="51"/>
      <c r="P647" s="51"/>
      <c r="Q647" s="51"/>
      <c r="R647" s="51"/>
    </row>
    <row r="648" spans="6:18" ht="15">
      <c r="F648" s="56" t="s">
        <v>110</v>
      </c>
      <c r="G648" s="56">
        <v>9</v>
      </c>
      <c r="H648" s="53" t="s">
        <v>299</v>
      </c>
      <c r="I648" s="53" t="s">
        <v>905</v>
      </c>
      <c r="J648" s="56">
        <v>920</v>
      </c>
      <c r="K648" s="57" t="s">
        <v>912</v>
      </c>
      <c r="L648" s="58" t="s">
        <v>913</v>
      </c>
      <c r="N648" s="51"/>
      <c r="O648" s="51"/>
      <c r="P648" s="51"/>
      <c r="Q648" s="51"/>
      <c r="R648" s="51"/>
    </row>
    <row r="649" spans="6:18" ht="15">
      <c r="F649" s="56" t="s">
        <v>110</v>
      </c>
      <c r="G649" s="56">
        <v>9</v>
      </c>
      <c r="H649" s="56" t="s">
        <v>302</v>
      </c>
      <c r="I649" s="53" t="s">
        <v>914</v>
      </c>
      <c r="J649" s="56">
        <v>918</v>
      </c>
      <c r="K649" s="57" t="s">
        <v>302</v>
      </c>
      <c r="L649" s="58" t="s">
        <v>915</v>
      </c>
      <c r="N649" s="51"/>
      <c r="O649" s="51"/>
      <c r="P649" s="51"/>
      <c r="Q649" s="51"/>
      <c r="R649" s="51"/>
    </row>
    <row r="650" spans="6:18" ht="15">
      <c r="F650" s="53" t="s">
        <v>110</v>
      </c>
      <c r="G650" s="53">
        <v>9</v>
      </c>
      <c r="H650" s="53" t="s">
        <v>303</v>
      </c>
      <c r="I650" s="53" t="s">
        <v>916</v>
      </c>
      <c r="J650" s="53">
        <v>922</v>
      </c>
      <c r="K650" s="54" t="s">
        <v>303</v>
      </c>
      <c r="L650" s="55" t="s">
        <v>917</v>
      </c>
      <c r="N650" s="51"/>
      <c r="O650" s="51"/>
      <c r="P650" s="51"/>
      <c r="Q650" s="51"/>
      <c r="R650" s="51"/>
    </row>
    <row r="651" spans="6:18" ht="15">
      <c r="F651" s="53" t="s">
        <v>110</v>
      </c>
      <c r="G651" s="53">
        <v>9</v>
      </c>
      <c r="H651" s="53" t="s">
        <v>303</v>
      </c>
      <c r="I651" s="53" t="s">
        <v>916</v>
      </c>
      <c r="J651" s="53">
        <v>922</v>
      </c>
      <c r="K651" s="54" t="s">
        <v>918</v>
      </c>
      <c r="L651" s="55" t="s">
        <v>919</v>
      </c>
      <c r="N651" s="51"/>
      <c r="O651" s="51"/>
      <c r="P651" s="51"/>
      <c r="Q651" s="51"/>
      <c r="R651" s="51"/>
    </row>
    <row r="652" spans="6:18" ht="15">
      <c r="F652" s="53" t="s">
        <v>110</v>
      </c>
      <c r="G652" s="53">
        <v>9</v>
      </c>
      <c r="H652" s="53" t="s">
        <v>305</v>
      </c>
      <c r="I652" s="53" t="s">
        <v>920</v>
      </c>
      <c r="J652" s="53">
        <v>919</v>
      </c>
      <c r="K652" s="54" t="s">
        <v>921</v>
      </c>
      <c r="L652" s="55" t="s">
        <v>922</v>
      </c>
      <c r="N652" s="51"/>
      <c r="O652" s="51"/>
      <c r="P652" s="51"/>
      <c r="Q652" s="51"/>
      <c r="R652" s="51"/>
    </row>
    <row r="653" spans="6:18" ht="15">
      <c r="F653" s="53" t="s">
        <v>110</v>
      </c>
      <c r="G653" s="53">
        <v>9</v>
      </c>
      <c r="H653" s="53" t="s">
        <v>305</v>
      </c>
      <c r="I653" s="53" t="s">
        <v>920</v>
      </c>
      <c r="J653" s="53">
        <v>919</v>
      </c>
      <c r="K653" s="54" t="s">
        <v>923</v>
      </c>
      <c r="L653" s="55" t="s">
        <v>924</v>
      </c>
      <c r="N653" s="51"/>
      <c r="O653" s="51"/>
      <c r="P653" s="51"/>
      <c r="Q653" s="51"/>
      <c r="R653" s="51"/>
    </row>
    <row r="654" spans="6:18" ht="15">
      <c r="F654" s="53" t="s">
        <v>110</v>
      </c>
      <c r="G654" s="53">
        <v>9</v>
      </c>
      <c r="H654" s="53" t="s">
        <v>305</v>
      </c>
      <c r="I654" s="53" t="s">
        <v>920</v>
      </c>
      <c r="J654" s="53">
        <v>919</v>
      </c>
      <c r="K654" s="54" t="s">
        <v>925</v>
      </c>
      <c r="L654" s="55" t="s">
        <v>926</v>
      </c>
      <c r="N654" s="51"/>
      <c r="O654" s="51"/>
      <c r="P654" s="51"/>
      <c r="Q654" s="51"/>
      <c r="R654" s="51"/>
    </row>
    <row r="655" spans="6:18" ht="15">
      <c r="F655" s="56" t="s">
        <v>110</v>
      </c>
      <c r="G655" s="56">
        <v>9</v>
      </c>
      <c r="H655" s="56" t="s">
        <v>305</v>
      </c>
      <c r="I655" s="53" t="s">
        <v>920</v>
      </c>
      <c r="J655" s="56">
        <v>919</v>
      </c>
      <c r="K655" s="57" t="s">
        <v>927</v>
      </c>
      <c r="L655" s="58" t="s">
        <v>928</v>
      </c>
      <c r="N655" s="51"/>
      <c r="O655" s="51"/>
      <c r="P655" s="51"/>
      <c r="Q655" s="51"/>
      <c r="R655" s="51"/>
    </row>
    <row r="656" spans="6:18" ht="15">
      <c r="F656" s="56"/>
      <c r="G656" s="56"/>
      <c r="H656" s="56"/>
      <c r="I656" s="53"/>
      <c r="J656" s="56"/>
      <c r="K656" s="57"/>
      <c r="L656" s="58"/>
      <c r="N656" s="51"/>
      <c r="O656" s="51"/>
      <c r="P656" s="51"/>
      <c r="Q656" s="51"/>
      <c r="R656" s="51"/>
    </row>
    <row r="657" spans="6:18" ht="15">
      <c r="F657" s="56" t="s">
        <v>106</v>
      </c>
      <c r="G657" s="56">
        <v>8</v>
      </c>
      <c r="H657" s="56" t="s">
        <v>245</v>
      </c>
      <c r="I657" s="53" t="str">
        <f>MID(H657,1,9)</f>
        <v>Atacames</v>
      </c>
      <c r="J657" s="56">
        <v>806</v>
      </c>
      <c r="K657" s="57" t="s">
        <v>929</v>
      </c>
      <c r="L657" s="58" t="s">
        <v>930</v>
      </c>
      <c r="N657" s="51"/>
      <c r="O657" s="51"/>
      <c r="P657" s="51"/>
      <c r="Q657" s="51"/>
      <c r="R657" s="51"/>
    </row>
    <row r="658" spans="6:18" ht="15">
      <c r="F658" s="56" t="s">
        <v>106</v>
      </c>
      <c r="G658" s="56">
        <v>8</v>
      </c>
      <c r="H658" s="56" t="s">
        <v>245</v>
      </c>
      <c r="I658" s="53" t="str">
        <f>MID(H658,1,9)</f>
        <v>Atacames</v>
      </c>
      <c r="J658" s="56">
        <v>806</v>
      </c>
      <c r="K658" s="57" t="s">
        <v>931</v>
      </c>
      <c r="L658" s="58" t="s">
        <v>932</v>
      </c>
      <c r="N658" s="51"/>
      <c r="O658" s="51"/>
      <c r="P658" s="51"/>
      <c r="Q658" s="51"/>
      <c r="R658" s="51"/>
    </row>
    <row r="659" spans="6:18" ht="15">
      <c r="F659" s="53" t="s">
        <v>106</v>
      </c>
      <c r="G659" s="53">
        <v>8</v>
      </c>
      <c r="H659" s="53" t="s">
        <v>245</v>
      </c>
      <c r="I659" s="53" t="str">
        <f>MID(H659,1,9)</f>
        <v>Atacames</v>
      </c>
      <c r="J659" s="53">
        <v>806</v>
      </c>
      <c r="K659" s="54" t="s">
        <v>933</v>
      </c>
      <c r="L659" s="55" t="s">
        <v>934</v>
      </c>
      <c r="N659" s="51"/>
      <c r="O659" s="51"/>
      <c r="P659" s="51"/>
      <c r="Q659" s="51"/>
      <c r="R659" s="51"/>
    </row>
    <row r="660" spans="6:18" ht="15">
      <c r="F660" s="56" t="s">
        <v>106</v>
      </c>
      <c r="G660" s="56">
        <v>8</v>
      </c>
      <c r="H660" s="56" t="s">
        <v>245</v>
      </c>
      <c r="I660" s="53" t="str">
        <f>MID(H660,1,9)</f>
        <v>Atacames</v>
      </c>
      <c r="J660" s="56">
        <v>806</v>
      </c>
      <c r="K660" s="57" t="s">
        <v>660</v>
      </c>
      <c r="L660" s="58" t="s">
        <v>935</v>
      </c>
      <c r="N660" s="51"/>
      <c r="O660" s="51"/>
      <c r="P660" s="51"/>
      <c r="Q660" s="51"/>
      <c r="R660" s="51"/>
    </row>
    <row r="661" spans="6:18" ht="15">
      <c r="F661" s="53" t="s">
        <v>106</v>
      </c>
      <c r="G661" s="53">
        <v>8</v>
      </c>
      <c r="H661" s="53" t="s">
        <v>245</v>
      </c>
      <c r="I661" s="53" t="str">
        <f>MID(H661,1,9)</f>
        <v>Atacames</v>
      </c>
      <c r="J661" s="53">
        <v>806</v>
      </c>
      <c r="K661" s="54" t="s">
        <v>245</v>
      </c>
      <c r="L661" s="55" t="s">
        <v>936</v>
      </c>
      <c r="N661" s="51"/>
      <c r="O661" s="51"/>
      <c r="P661" s="51"/>
      <c r="Q661" s="51"/>
      <c r="R661" s="51"/>
    </row>
    <row r="662" spans="6:18" ht="15">
      <c r="F662" s="56" t="s">
        <v>106</v>
      </c>
      <c r="G662" s="56">
        <v>8</v>
      </c>
      <c r="H662" s="56" t="s">
        <v>247</v>
      </c>
      <c r="I662" s="53" t="s">
        <v>937</v>
      </c>
      <c r="J662" s="56">
        <v>802</v>
      </c>
      <c r="K662" s="57" t="s">
        <v>772</v>
      </c>
      <c r="L662" s="58" t="s">
        <v>938</v>
      </c>
      <c r="N662" s="51"/>
      <c r="O662" s="51"/>
      <c r="P662" s="51"/>
      <c r="Q662" s="51"/>
      <c r="R662" s="51"/>
    </row>
    <row r="663" spans="6:18" ht="15">
      <c r="F663" s="53" t="s">
        <v>106</v>
      </c>
      <c r="G663" s="53">
        <v>8</v>
      </c>
      <c r="H663" s="53" t="s">
        <v>247</v>
      </c>
      <c r="I663" s="53" t="s">
        <v>937</v>
      </c>
      <c r="J663" s="53">
        <v>802</v>
      </c>
      <c r="K663" s="54" t="s">
        <v>939</v>
      </c>
      <c r="L663" s="55" t="s">
        <v>940</v>
      </c>
      <c r="N663" s="51"/>
      <c r="O663" s="51"/>
      <c r="P663" s="51"/>
      <c r="Q663" s="51"/>
      <c r="R663" s="51"/>
    </row>
    <row r="664" spans="6:18" ht="15">
      <c r="F664" s="56" t="s">
        <v>106</v>
      </c>
      <c r="G664" s="56">
        <v>8</v>
      </c>
      <c r="H664" s="56" t="s">
        <v>247</v>
      </c>
      <c r="I664" s="53" t="s">
        <v>937</v>
      </c>
      <c r="J664" s="56">
        <v>802</v>
      </c>
      <c r="K664" s="57" t="s">
        <v>941</v>
      </c>
      <c r="L664" s="58" t="s">
        <v>942</v>
      </c>
      <c r="N664" s="51"/>
      <c r="O664" s="51"/>
      <c r="P664" s="51"/>
      <c r="Q664" s="51"/>
      <c r="R664" s="51"/>
    </row>
    <row r="665" spans="6:18" ht="15">
      <c r="F665" s="53" t="s">
        <v>106</v>
      </c>
      <c r="G665" s="53">
        <v>8</v>
      </c>
      <c r="H665" s="53" t="s">
        <v>247</v>
      </c>
      <c r="I665" s="53" t="s">
        <v>937</v>
      </c>
      <c r="J665" s="53">
        <v>802</v>
      </c>
      <c r="K665" s="54" t="s">
        <v>943</v>
      </c>
      <c r="L665" s="55" t="s">
        <v>944</v>
      </c>
      <c r="N665" s="51"/>
      <c r="O665" s="51"/>
      <c r="P665" s="51"/>
      <c r="Q665" s="51"/>
      <c r="R665" s="51"/>
    </row>
    <row r="666" spans="6:18" ht="15">
      <c r="F666" s="56" t="s">
        <v>106</v>
      </c>
      <c r="G666" s="56">
        <v>8</v>
      </c>
      <c r="H666" s="56" t="s">
        <v>247</v>
      </c>
      <c r="I666" s="53" t="s">
        <v>937</v>
      </c>
      <c r="J666" s="56">
        <v>802</v>
      </c>
      <c r="K666" s="57" t="s">
        <v>945</v>
      </c>
      <c r="L666" s="58" t="s">
        <v>946</v>
      </c>
      <c r="N666" s="51"/>
      <c r="O666" s="51"/>
      <c r="P666" s="51"/>
      <c r="Q666" s="51"/>
      <c r="R666" s="51"/>
    </row>
    <row r="667" spans="6:18" ht="15">
      <c r="F667" s="53" t="s">
        <v>106</v>
      </c>
      <c r="G667" s="53">
        <v>8</v>
      </c>
      <c r="H667" s="53" t="s">
        <v>247</v>
      </c>
      <c r="I667" s="53" t="s">
        <v>937</v>
      </c>
      <c r="J667" s="53">
        <v>802</v>
      </c>
      <c r="K667" s="54" t="s">
        <v>947</v>
      </c>
      <c r="L667" s="55" t="s">
        <v>948</v>
      </c>
      <c r="N667" s="51"/>
      <c r="O667" s="51"/>
      <c r="P667" s="51"/>
      <c r="Q667" s="51"/>
      <c r="R667" s="51"/>
    </row>
    <row r="668" spans="6:18" ht="15">
      <c r="F668" s="53" t="s">
        <v>106</v>
      </c>
      <c r="G668" s="53">
        <v>8</v>
      </c>
      <c r="H668" s="53" t="s">
        <v>247</v>
      </c>
      <c r="I668" s="53" t="s">
        <v>937</v>
      </c>
      <c r="J668" s="53">
        <v>802</v>
      </c>
      <c r="K668" s="54" t="s">
        <v>949</v>
      </c>
      <c r="L668" s="55" t="s">
        <v>950</v>
      </c>
      <c r="N668" s="51"/>
      <c r="O668" s="51"/>
      <c r="P668" s="51"/>
      <c r="Q668" s="51"/>
      <c r="R668" s="51"/>
    </row>
    <row r="669" spans="6:18" ht="15">
      <c r="F669" s="56" t="s">
        <v>106</v>
      </c>
      <c r="G669" s="56">
        <v>8</v>
      </c>
      <c r="H669" s="56" t="s">
        <v>247</v>
      </c>
      <c r="I669" s="53" t="s">
        <v>937</v>
      </c>
      <c r="J669" s="56">
        <v>802</v>
      </c>
      <c r="K669" s="57" t="s">
        <v>951</v>
      </c>
      <c r="L669" s="58" t="s">
        <v>952</v>
      </c>
      <c r="N669" s="51"/>
      <c r="O669" s="51"/>
      <c r="P669" s="51"/>
      <c r="Q669" s="51"/>
      <c r="R669" s="51"/>
    </row>
    <row r="670" spans="6:18" ht="15">
      <c r="F670" s="53" t="s">
        <v>106</v>
      </c>
      <c r="G670" s="53">
        <v>8</v>
      </c>
      <c r="H670" s="53" t="s">
        <v>247</v>
      </c>
      <c r="I670" s="53" t="s">
        <v>937</v>
      </c>
      <c r="J670" s="53">
        <v>802</v>
      </c>
      <c r="K670" s="54" t="s">
        <v>953</v>
      </c>
      <c r="L670" s="55" t="s">
        <v>954</v>
      </c>
      <c r="N670" s="51"/>
      <c r="O670" s="51"/>
      <c r="P670" s="51"/>
      <c r="Q670" s="51"/>
      <c r="R670" s="51"/>
    </row>
    <row r="671" spans="6:18" ht="15">
      <c r="F671" s="56" t="s">
        <v>106</v>
      </c>
      <c r="G671" s="56">
        <v>8</v>
      </c>
      <c r="H671" s="56" t="s">
        <v>247</v>
      </c>
      <c r="I671" s="53" t="s">
        <v>937</v>
      </c>
      <c r="J671" s="56">
        <v>802</v>
      </c>
      <c r="K671" s="57" t="s">
        <v>955</v>
      </c>
      <c r="L671" s="58" t="s">
        <v>956</v>
      </c>
      <c r="N671" s="51"/>
      <c r="O671" s="51"/>
      <c r="P671" s="51"/>
      <c r="Q671" s="51"/>
      <c r="R671" s="51"/>
    </row>
    <row r="672" spans="6:18" ht="15">
      <c r="F672" s="53" t="s">
        <v>106</v>
      </c>
      <c r="G672" s="53">
        <v>8</v>
      </c>
      <c r="H672" s="53" t="s">
        <v>247</v>
      </c>
      <c r="I672" s="53" t="s">
        <v>937</v>
      </c>
      <c r="J672" s="53">
        <v>802</v>
      </c>
      <c r="K672" s="54" t="s">
        <v>957</v>
      </c>
      <c r="L672" s="55" t="s">
        <v>958</v>
      </c>
      <c r="N672" s="51"/>
      <c r="O672" s="51"/>
      <c r="P672" s="51"/>
      <c r="Q672" s="51"/>
      <c r="R672" s="51"/>
    </row>
    <row r="673" spans="6:18" ht="15">
      <c r="F673" s="56" t="s">
        <v>106</v>
      </c>
      <c r="G673" s="56">
        <v>8</v>
      </c>
      <c r="H673" s="56" t="s">
        <v>247</v>
      </c>
      <c r="I673" s="53" t="s">
        <v>937</v>
      </c>
      <c r="J673" s="56">
        <v>802</v>
      </c>
      <c r="K673" s="57" t="s">
        <v>959</v>
      </c>
      <c r="L673" s="58" t="s">
        <v>960</v>
      </c>
      <c r="N673" s="51"/>
      <c r="O673" s="51"/>
      <c r="P673" s="51"/>
      <c r="Q673" s="51"/>
      <c r="R673" s="51"/>
    </row>
    <row r="674" spans="6:18" ht="15">
      <c r="F674" s="53" t="s">
        <v>106</v>
      </c>
      <c r="G674" s="53">
        <v>8</v>
      </c>
      <c r="H674" s="53" t="s">
        <v>247</v>
      </c>
      <c r="I674" s="53" t="s">
        <v>937</v>
      </c>
      <c r="J674" s="53">
        <v>802</v>
      </c>
      <c r="K674" s="54" t="s">
        <v>961</v>
      </c>
      <c r="L674" s="55" t="s">
        <v>962</v>
      </c>
      <c r="N674" s="51"/>
      <c r="O674" s="51"/>
      <c r="P674" s="51"/>
      <c r="Q674" s="51"/>
      <c r="R674" s="51"/>
    </row>
    <row r="675" spans="6:18" ht="15">
      <c r="F675" s="56" t="s">
        <v>106</v>
      </c>
      <c r="G675" s="56">
        <v>8</v>
      </c>
      <c r="H675" s="56" t="s">
        <v>247</v>
      </c>
      <c r="I675" s="53" t="s">
        <v>937</v>
      </c>
      <c r="J675" s="56">
        <v>802</v>
      </c>
      <c r="K675" s="57" t="s">
        <v>963</v>
      </c>
      <c r="L675" s="58" t="s">
        <v>964</v>
      </c>
      <c r="N675" s="51"/>
      <c r="O675" s="51"/>
      <c r="P675" s="51"/>
      <c r="Q675" s="51"/>
      <c r="R675" s="51"/>
    </row>
    <row r="676" spans="6:18" ht="15">
      <c r="F676" s="53" t="s">
        <v>106</v>
      </c>
      <c r="G676" s="53">
        <v>8</v>
      </c>
      <c r="H676" s="53" t="s">
        <v>247</v>
      </c>
      <c r="I676" s="53" t="s">
        <v>937</v>
      </c>
      <c r="J676" s="53">
        <v>802</v>
      </c>
      <c r="K676" s="54" t="s">
        <v>965</v>
      </c>
      <c r="L676" s="55" t="s">
        <v>966</v>
      </c>
      <c r="N676" s="51"/>
      <c r="O676" s="51"/>
      <c r="P676" s="51"/>
      <c r="Q676" s="51"/>
      <c r="R676" s="51"/>
    </row>
    <row r="677" spans="6:18" ht="15">
      <c r="F677" s="56" t="s">
        <v>106</v>
      </c>
      <c r="G677" s="56">
        <v>8</v>
      </c>
      <c r="H677" s="56" t="s">
        <v>247</v>
      </c>
      <c r="I677" s="53" t="s">
        <v>937</v>
      </c>
      <c r="J677" s="56">
        <v>802</v>
      </c>
      <c r="K677" s="57" t="s">
        <v>967</v>
      </c>
      <c r="L677" s="58" t="s">
        <v>968</v>
      </c>
      <c r="N677" s="51"/>
      <c r="O677" s="51"/>
      <c r="P677" s="51"/>
      <c r="Q677" s="51"/>
      <c r="R677" s="51"/>
    </row>
    <row r="678" spans="6:18" ht="15">
      <c r="F678" s="56" t="s">
        <v>106</v>
      </c>
      <c r="G678" s="56">
        <v>8</v>
      </c>
      <c r="H678" s="56" t="s">
        <v>106</v>
      </c>
      <c r="I678" s="53" t="s">
        <v>969</v>
      </c>
      <c r="J678" s="56">
        <v>801</v>
      </c>
      <c r="K678" s="57" t="s">
        <v>970</v>
      </c>
      <c r="L678" s="58" t="s">
        <v>971</v>
      </c>
      <c r="N678" s="51"/>
      <c r="O678" s="51"/>
      <c r="P678" s="51"/>
      <c r="Q678" s="51"/>
      <c r="R678" s="51"/>
    </row>
    <row r="679" spans="6:18" ht="15">
      <c r="F679" s="53" t="s">
        <v>106</v>
      </c>
      <c r="G679" s="53">
        <v>8</v>
      </c>
      <c r="H679" s="53" t="s">
        <v>106</v>
      </c>
      <c r="I679" s="53" t="s">
        <v>969</v>
      </c>
      <c r="J679" s="53">
        <v>801</v>
      </c>
      <c r="K679" s="54" t="s">
        <v>106</v>
      </c>
      <c r="L679" s="55" t="s">
        <v>972</v>
      </c>
      <c r="N679" s="51"/>
      <c r="O679" s="51"/>
      <c r="P679" s="51"/>
      <c r="Q679" s="51"/>
      <c r="R679" s="51"/>
    </row>
    <row r="680" spans="6:18" ht="15">
      <c r="F680" s="56" t="s">
        <v>106</v>
      </c>
      <c r="G680" s="56">
        <v>8</v>
      </c>
      <c r="H680" s="56" t="s">
        <v>106</v>
      </c>
      <c r="I680" s="53" t="s">
        <v>969</v>
      </c>
      <c r="J680" s="56">
        <v>801</v>
      </c>
      <c r="K680" s="57" t="s">
        <v>973</v>
      </c>
      <c r="L680" s="58" t="s">
        <v>974</v>
      </c>
      <c r="N680" s="51"/>
      <c r="O680" s="51"/>
      <c r="P680" s="51"/>
      <c r="Q680" s="51"/>
      <c r="R680" s="51"/>
    </row>
    <row r="681" spans="6:18" ht="15">
      <c r="F681" s="53" t="s">
        <v>106</v>
      </c>
      <c r="G681" s="53">
        <v>8</v>
      </c>
      <c r="H681" s="53" t="s">
        <v>106</v>
      </c>
      <c r="I681" s="53" t="s">
        <v>969</v>
      </c>
      <c r="J681" s="53">
        <v>801</v>
      </c>
      <c r="K681" s="54" t="s">
        <v>975</v>
      </c>
      <c r="L681" s="55" t="s">
        <v>976</v>
      </c>
      <c r="N681" s="51"/>
      <c r="O681" s="51"/>
      <c r="P681" s="51"/>
      <c r="Q681" s="51"/>
      <c r="R681" s="51"/>
    </row>
    <row r="682" spans="6:18" ht="15">
      <c r="F682" s="56" t="s">
        <v>106</v>
      </c>
      <c r="G682" s="56">
        <v>8</v>
      </c>
      <c r="H682" s="56" t="s">
        <v>106</v>
      </c>
      <c r="I682" s="53" t="s">
        <v>969</v>
      </c>
      <c r="J682" s="56">
        <v>801</v>
      </c>
      <c r="K682" s="57" t="s">
        <v>977</v>
      </c>
      <c r="L682" s="58" t="s">
        <v>978</v>
      </c>
      <c r="N682" s="51"/>
      <c r="O682" s="51"/>
      <c r="P682" s="51"/>
      <c r="Q682" s="51"/>
      <c r="R682" s="51"/>
    </row>
    <row r="683" spans="6:18" ht="15">
      <c r="F683" s="56" t="s">
        <v>106</v>
      </c>
      <c r="G683" s="56">
        <v>8</v>
      </c>
      <c r="H683" s="56" t="s">
        <v>106</v>
      </c>
      <c r="I683" s="53" t="s">
        <v>969</v>
      </c>
      <c r="J683" s="56">
        <v>801</v>
      </c>
      <c r="K683" s="57" t="s">
        <v>979</v>
      </c>
      <c r="L683" s="58" t="s">
        <v>980</v>
      </c>
      <c r="N683" s="51"/>
      <c r="O683" s="51"/>
      <c r="P683" s="51"/>
      <c r="Q683" s="51"/>
      <c r="R683" s="51"/>
    </row>
    <row r="684" spans="6:18" ht="15">
      <c r="F684" s="53" t="s">
        <v>106</v>
      </c>
      <c r="G684" s="53">
        <v>8</v>
      </c>
      <c r="H684" s="53" t="s">
        <v>106</v>
      </c>
      <c r="I684" s="53" t="s">
        <v>969</v>
      </c>
      <c r="J684" s="53">
        <v>801</v>
      </c>
      <c r="K684" s="54" t="s">
        <v>981</v>
      </c>
      <c r="L684" s="55" t="s">
        <v>982</v>
      </c>
      <c r="N684" s="51"/>
      <c r="O684" s="51"/>
      <c r="P684" s="51"/>
      <c r="Q684" s="51"/>
      <c r="R684" s="51"/>
    </row>
    <row r="685" spans="6:18" ht="15">
      <c r="F685" s="56" t="s">
        <v>106</v>
      </c>
      <c r="G685" s="56">
        <v>8</v>
      </c>
      <c r="H685" s="56" t="s">
        <v>106</v>
      </c>
      <c r="I685" s="53" t="s">
        <v>969</v>
      </c>
      <c r="J685" s="56">
        <v>801</v>
      </c>
      <c r="K685" s="57" t="s">
        <v>983</v>
      </c>
      <c r="L685" s="58" t="s">
        <v>984</v>
      </c>
      <c r="N685" s="51"/>
      <c r="O685" s="51"/>
      <c r="P685" s="51"/>
      <c r="Q685" s="51"/>
      <c r="R685" s="51"/>
    </row>
    <row r="686" spans="6:18" ht="15">
      <c r="F686" s="53" t="s">
        <v>106</v>
      </c>
      <c r="G686" s="53">
        <v>8</v>
      </c>
      <c r="H686" s="53" t="s">
        <v>106</v>
      </c>
      <c r="I686" s="53" t="s">
        <v>969</v>
      </c>
      <c r="J686" s="53">
        <v>801</v>
      </c>
      <c r="K686" s="54" t="s">
        <v>985</v>
      </c>
      <c r="L686" s="55" t="s">
        <v>986</v>
      </c>
      <c r="N686" s="51"/>
      <c r="O686" s="51"/>
      <c r="P686" s="51"/>
      <c r="Q686" s="51"/>
      <c r="R686" s="51"/>
    </row>
    <row r="687" spans="6:18" ht="15">
      <c r="F687" s="56" t="s">
        <v>106</v>
      </c>
      <c r="G687" s="56">
        <v>8</v>
      </c>
      <c r="H687" s="56" t="s">
        <v>251</v>
      </c>
      <c r="I687" s="53" t="str">
        <f t="shared" ref="I687:I707" si="33">MID(H687,1,9)</f>
        <v>Muisne</v>
      </c>
      <c r="J687" s="56">
        <v>803</v>
      </c>
      <c r="K687" s="57" t="s">
        <v>987</v>
      </c>
      <c r="L687" s="58" t="s">
        <v>988</v>
      </c>
      <c r="N687" s="51"/>
      <c r="O687" s="51"/>
      <c r="P687" s="51"/>
      <c r="Q687" s="51"/>
      <c r="R687" s="51"/>
    </row>
    <row r="688" spans="6:18" ht="15">
      <c r="F688" s="53" t="s">
        <v>106</v>
      </c>
      <c r="G688" s="53">
        <v>8</v>
      </c>
      <c r="H688" s="53" t="s">
        <v>251</v>
      </c>
      <c r="I688" s="53" t="str">
        <f t="shared" si="33"/>
        <v>Muisne</v>
      </c>
      <c r="J688" s="53">
        <v>803</v>
      </c>
      <c r="K688" s="54" t="s">
        <v>251</v>
      </c>
      <c r="L688" s="55" t="s">
        <v>989</v>
      </c>
      <c r="N688" s="51"/>
      <c r="O688" s="51"/>
      <c r="P688" s="51"/>
      <c r="Q688" s="51"/>
      <c r="R688" s="51"/>
    </row>
    <row r="689" spans="6:18" ht="15">
      <c r="F689" s="56" t="s">
        <v>106</v>
      </c>
      <c r="G689" s="56">
        <v>8</v>
      </c>
      <c r="H689" s="56" t="s">
        <v>251</v>
      </c>
      <c r="I689" s="53" t="str">
        <f t="shared" si="33"/>
        <v>Muisne</v>
      </c>
      <c r="J689" s="56">
        <v>803</v>
      </c>
      <c r="K689" s="57" t="s">
        <v>80</v>
      </c>
      <c r="L689" s="58" t="s">
        <v>990</v>
      </c>
      <c r="N689" s="51"/>
      <c r="O689" s="51"/>
      <c r="P689" s="51"/>
      <c r="Q689" s="51"/>
      <c r="R689" s="51"/>
    </row>
    <row r="690" spans="6:18" ht="15">
      <c r="F690" s="53" t="s">
        <v>106</v>
      </c>
      <c r="G690" s="53">
        <v>8</v>
      </c>
      <c r="H690" s="53" t="s">
        <v>251</v>
      </c>
      <c r="I690" s="53" t="str">
        <f t="shared" si="33"/>
        <v>Muisne</v>
      </c>
      <c r="J690" s="53">
        <v>803</v>
      </c>
      <c r="K690" s="54" t="s">
        <v>268</v>
      </c>
      <c r="L690" s="55" t="s">
        <v>991</v>
      </c>
      <c r="N690" s="51"/>
      <c r="O690" s="51"/>
      <c r="P690" s="51"/>
      <c r="Q690" s="51"/>
      <c r="R690" s="51"/>
    </row>
    <row r="691" spans="6:18" ht="15">
      <c r="F691" s="56" t="s">
        <v>106</v>
      </c>
      <c r="G691" s="56">
        <v>8</v>
      </c>
      <c r="H691" s="56" t="s">
        <v>251</v>
      </c>
      <c r="I691" s="53" t="str">
        <f t="shared" si="33"/>
        <v>Muisne</v>
      </c>
      <c r="J691" s="56">
        <v>803</v>
      </c>
      <c r="K691" s="57" t="s">
        <v>992</v>
      </c>
      <c r="L691" s="58" t="s">
        <v>993</v>
      </c>
      <c r="N691" s="51"/>
      <c r="O691" s="51"/>
      <c r="P691" s="51"/>
      <c r="Q691" s="51"/>
      <c r="R691" s="51"/>
    </row>
    <row r="692" spans="6:18" ht="15">
      <c r="F692" s="53" t="s">
        <v>106</v>
      </c>
      <c r="G692" s="53">
        <v>8</v>
      </c>
      <c r="H692" s="53" t="s">
        <v>251</v>
      </c>
      <c r="I692" s="53" t="str">
        <f t="shared" si="33"/>
        <v>Muisne</v>
      </c>
      <c r="J692" s="53">
        <v>803</v>
      </c>
      <c r="K692" s="54" t="s">
        <v>994</v>
      </c>
      <c r="L692" s="55" t="s">
        <v>995</v>
      </c>
      <c r="N692" s="51"/>
      <c r="O692" s="51"/>
      <c r="P692" s="51"/>
      <c r="Q692" s="51"/>
      <c r="R692" s="51"/>
    </row>
    <row r="693" spans="6:18" ht="15">
      <c r="F693" s="56" t="s">
        <v>106</v>
      </c>
      <c r="G693" s="56">
        <v>8</v>
      </c>
      <c r="H693" s="56" t="s">
        <v>251</v>
      </c>
      <c r="I693" s="53" t="str">
        <f t="shared" si="33"/>
        <v>Muisne</v>
      </c>
      <c r="J693" s="56">
        <v>803</v>
      </c>
      <c r="K693" s="57" t="s">
        <v>996</v>
      </c>
      <c r="L693" s="58" t="s">
        <v>997</v>
      </c>
      <c r="N693" s="51"/>
      <c r="O693" s="51"/>
      <c r="P693" s="51"/>
      <c r="Q693" s="51"/>
      <c r="R693" s="51"/>
    </row>
    <row r="694" spans="6:18" ht="15">
      <c r="F694" s="53" t="s">
        <v>106</v>
      </c>
      <c r="G694" s="53">
        <v>8</v>
      </c>
      <c r="H694" s="53" t="s">
        <v>251</v>
      </c>
      <c r="I694" s="53" t="str">
        <f t="shared" si="33"/>
        <v>Muisne</v>
      </c>
      <c r="J694" s="53">
        <v>803</v>
      </c>
      <c r="K694" s="54" t="s">
        <v>998</v>
      </c>
      <c r="L694" s="55" t="s">
        <v>999</v>
      </c>
      <c r="N694" s="51"/>
      <c r="O694" s="51"/>
      <c r="P694" s="51"/>
      <c r="Q694" s="51"/>
      <c r="R694" s="51"/>
    </row>
    <row r="695" spans="6:18" ht="15">
      <c r="F695" s="53" t="s">
        <v>106</v>
      </c>
      <c r="G695" s="53">
        <v>8</v>
      </c>
      <c r="H695" s="53" t="s">
        <v>251</v>
      </c>
      <c r="I695" s="53" t="str">
        <f t="shared" si="33"/>
        <v>Muisne</v>
      </c>
      <c r="J695" s="53">
        <v>803</v>
      </c>
      <c r="K695" s="54" t="s">
        <v>1000</v>
      </c>
      <c r="L695" s="55" t="s">
        <v>1001</v>
      </c>
      <c r="N695" s="51"/>
      <c r="O695" s="51"/>
      <c r="P695" s="51"/>
      <c r="Q695" s="51"/>
      <c r="R695" s="51"/>
    </row>
    <row r="696" spans="6:18" ht="15">
      <c r="F696" s="53" t="s">
        <v>106</v>
      </c>
      <c r="G696" s="53">
        <v>8</v>
      </c>
      <c r="H696" s="53" t="s">
        <v>253</v>
      </c>
      <c r="I696" s="53" t="str">
        <f t="shared" si="33"/>
        <v>Quinindé</v>
      </c>
      <c r="J696" s="53">
        <v>804</v>
      </c>
      <c r="K696" s="54" t="s">
        <v>1002</v>
      </c>
      <c r="L696" s="55" t="s">
        <v>1003</v>
      </c>
      <c r="N696" s="51"/>
      <c r="O696" s="51"/>
      <c r="P696" s="51"/>
      <c r="Q696" s="51"/>
      <c r="R696" s="51"/>
    </row>
    <row r="697" spans="6:18" ht="15">
      <c r="F697" s="56" t="s">
        <v>106</v>
      </c>
      <c r="G697" s="56">
        <v>8</v>
      </c>
      <c r="H697" s="56" t="s">
        <v>253</v>
      </c>
      <c r="I697" s="53" t="str">
        <f t="shared" si="33"/>
        <v>Quinindé</v>
      </c>
      <c r="J697" s="56">
        <v>804</v>
      </c>
      <c r="K697" s="57" t="s">
        <v>1004</v>
      </c>
      <c r="L697" s="58" t="s">
        <v>1005</v>
      </c>
      <c r="N697" s="51"/>
      <c r="O697" s="51"/>
      <c r="P697" s="51"/>
      <c r="Q697" s="51"/>
      <c r="R697" s="51"/>
    </row>
    <row r="698" spans="6:18" ht="15">
      <c r="F698" s="56" t="s">
        <v>106</v>
      </c>
      <c r="G698" s="56">
        <v>8</v>
      </c>
      <c r="H698" s="56" t="s">
        <v>253</v>
      </c>
      <c r="I698" s="53" t="str">
        <f t="shared" si="33"/>
        <v>Quinindé</v>
      </c>
      <c r="J698" s="56">
        <v>804</v>
      </c>
      <c r="K698" s="57" t="s">
        <v>1006</v>
      </c>
      <c r="L698" s="58" t="s">
        <v>1007</v>
      </c>
      <c r="N698" s="51"/>
      <c r="O698" s="51"/>
      <c r="P698" s="51"/>
      <c r="Q698" s="51"/>
      <c r="R698" s="51"/>
    </row>
    <row r="699" spans="6:18" ht="15">
      <c r="F699" s="53" t="s">
        <v>106</v>
      </c>
      <c r="G699" s="53">
        <v>8</v>
      </c>
      <c r="H699" s="53" t="s">
        <v>253</v>
      </c>
      <c r="I699" s="53" t="str">
        <f t="shared" si="33"/>
        <v>Quinindé</v>
      </c>
      <c r="J699" s="53">
        <v>804</v>
      </c>
      <c r="K699" s="54" t="s">
        <v>1008</v>
      </c>
      <c r="L699" s="55" t="s">
        <v>1009</v>
      </c>
      <c r="N699" s="51"/>
      <c r="O699" s="51"/>
      <c r="P699" s="51"/>
      <c r="Q699" s="51"/>
      <c r="R699" s="51"/>
    </row>
    <row r="700" spans="6:18" ht="15">
      <c r="F700" s="53" t="s">
        <v>106</v>
      </c>
      <c r="G700" s="53">
        <v>8</v>
      </c>
      <c r="H700" s="53" t="s">
        <v>253</v>
      </c>
      <c r="I700" s="53" t="str">
        <f t="shared" si="33"/>
        <v>Quinindé</v>
      </c>
      <c r="J700" s="53">
        <v>804</v>
      </c>
      <c r="K700" s="54" t="s">
        <v>1010</v>
      </c>
      <c r="L700" s="55" t="s">
        <v>1011</v>
      </c>
      <c r="N700" s="51"/>
      <c r="O700" s="51"/>
      <c r="P700" s="51"/>
      <c r="Q700" s="51"/>
      <c r="R700" s="51"/>
    </row>
    <row r="701" spans="6:18" ht="15">
      <c r="F701" s="53" t="s">
        <v>106</v>
      </c>
      <c r="G701" s="53">
        <v>8</v>
      </c>
      <c r="H701" s="53" t="s">
        <v>253</v>
      </c>
      <c r="I701" s="53" t="str">
        <f t="shared" si="33"/>
        <v>Quinindé</v>
      </c>
      <c r="J701" s="53">
        <v>804</v>
      </c>
      <c r="K701" s="54" t="s">
        <v>660</v>
      </c>
      <c r="L701" s="55" t="s">
        <v>1012</v>
      </c>
      <c r="N701" s="51"/>
      <c r="O701" s="51"/>
      <c r="P701" s="51"/>
      <c r="Q701" s="51"/>
      <c r="R701" s="51"/>
    </row>
    <row r="702" spans="6:18" ht="15">
      <c r="F702" s="53" t="s">
        <v>106</v>
      </c>
      <c r="G702" s="53">
        <v>8</v>
      </c>
      <c r="H702" s="53" t="s">
        <v>254</v>
      </c>
      <c r="I702" s="53" t="str">
        <f t="shared" si="33"/>
        <v>Rioverde</v>
      </c>
      <c r="J702" s="53">
        <v>807</v>
      </c>
      <c r="K702" s="54" t="s">
        <v>413</v>
      </c>
      <c r="L702" s="55" t="s">
        <v>1013</v>
      </c>
      <c r="N702" s="51"/>
      <c r="O702" s="51"/>
      <c r="P702" s="51"/>
      <c r="Q702" s="51"/>
      <c r="R702" s="51"/>
    </row>
    <row r="703" spans="6:18" ht="15">
      <c r="F703" s="56" t="s">
        <v>106</v>
      </c>
      <c r="G703" s="56">
        <v>8</v>
      </c>
      <c r="H703" s="56" t="s">
        <v>254</v>
      </c>
      <c r="I703" s="53" t="str">
        <f t="shared" si="33"/>
        <v>Rioverde</v>
      </c>
      <c r="J703" s="56">
        <v>807</v>
      </c>
      <c r="K703" s="57" t="s">
        <v>1014</v>
      </c>
      <c r="L703" s="58" t="s">
        <v>1015</v>
      </c>
      <c r="N703" s="51"/>
      <c r="O703" s="51"/>
      <c r="P703" s="51"/>
      <c r="Q703" s="51"/>
      <c r="R703" s="51"/>
    </row>
    <row r="704" spans="6:18" ht="15">
      <c r="F704" s="53" t="s">
        <v>106</v>
      </c>
      <c r="G704" s="53">
        <v>8</v>
      </c>
      <c r="H704" s="53" t="s">
        <v>254</v>
      </c>
      <c r="I704" s="53" t="str">
        <f t="shared" si="33"/>
        <v>Rioverde</v>
      </c>
      <c r="J704" s="53">
        <v>807</v>
      </c>
      <c r="K704" s="54" t="s">
        <v>1016</v>
      </c>
      <c r="L704" s="55" t="s">
        <v>1017</v>
      </c>
      <c r="N704" s="51"/>
      <c r="O704" s="51"/>
      <c r="P704" s="51"/>
      <c r="Q704" s="51"/>
      <c r="R704" s="51"/>
    </row>
    <row r="705" spans="6:18" ht="15">
      <c r="F705" s="56" t="s">
        <v>106</v>
      </c>
      <c r="G705" s="56">
        <v>8</v>
      </c>
      <c r="H705" s="56" t="s">
        <v>254</v>
      </c>
      <c r="I705" s="53" t="str">
        <f t="shared" si="33"/>
        <v>Rioverde</v>
      </c>
      <c r="J705" s="56">
        <v>807</v>
      </c>
      <c r="K705" s="57" t="s">
        <v>1018</v>
      </c>
      <c r="L705" s="58" t="s">
        <v>1019</v>
      </c>
      <c r="N705" s="51"/>
      <c r="O705" s="51"/>
      <c r="P705" s="51"/>
      <c r="Q705" s="51"/>
      <c r="R705" s="51"/>
    </row>
    <row r="706" spans="6:18" ht="15">
      <c r="F706" s="53" t="s">
        <v>106</v>
      </c>
      <c r="G706" s="53">
        <v>8</v>
      </c>
      <c r="H706" s="53" t="s">
        <v>254</v>
      </c>
      <c r="I706" s="53" t="str">
        <f t="shared" si="33"/>
        <v>Rioverde</v>
      </c>
      <c r="J706" s="53">
        <v>807</v>
      </c>
      <c r="K706" s="54" t="s">
        <v>254</v>
      </c>
      <c r="L706" s="55" t="s">
        <v>1020</v>
      </c>
      <c r="N706" s="51"/>
      <c r="O706" s="51"/>
      <c r="P706" s="51"/>
      <c r="Q706" s="51"/>
      <c r="R706" s="51"/>
    </row>
    <row r="707" spans="6:18" ht="15">
      <c r="F707" s="53" t="s">
        <v>106</v>
      </c>
      <c r="G707" s="53">
        <v>8</v>
      </c>
      <c r="H707" s="53" t="s">
        <v>254</v>
      </c>
      <c r="I707" s="53" t="str">
        <f t="shared" si="33"/>
        <v>Rioverde</v>
      </c>
      <c r="J707" s="53">
        <v>807</v>
      </c>
      <c r="K707" s="54" t="s">
        <v>1021</v>
      </c>
      <c r="L707" s="55" t="s">
        <v>1022</v>
      </c>
      <c r="N707" s="51"/>
      <c r="O707" s="51"/>
      <c r="P707" s="51"/>
      <c r="Q707" s="51"/>
      <c r="R707" s="51"/>
    </row>
    <row r="708" spans="6:18" ht="15">
      <c r="F708" s="56" t="s">
        <v>106</v>
      </c>
      <c r="G708" s="56">
        <v>8</v>
      </c>
      <c r="H708" s="56" t="s">
        <v>257</v>
      </c>
      <c r="I708" s="53" t="s">
        <v>1023</v>
      </c>
      <c r="J708" s="56">
        <v>805</v>
      </c>
      <c r="K708" s="57" t="s">
        <v>1024</v>
      </c>
      <c r="L708" s="58" t="s">
        <v>1025</v>
      </c>
      <c r="N708" s="51"/>
      <c r="O708" s="51"/>
      <c r="P708" s="51"/>
      <c r="Q708" s="51"/>
      <c r="R708" s="51"/>
    </row>
    <row r="709" spans="6:18" ht="15">
      <c r="F709" s="53" t="s">
        <v>106</v>
      </c>
      <c r="G709" s="53">
        <v>8</v>
      </c>
      <c r="H709" s="53" t="s">
        <v>257</v>
      </c>
      <c r="I709" s="53" t="s">
        <v>1023</v>
      </c>
      <c r="J709" s="53">
        <v>805</v>
      </c>
      <c r="K709" s="54" t="s">
        <v>1026</v>
      </c>
      <c r="L709" s="55" t="s">
        <v>1027</v>
      </c>
      <c r="N709" s="51"/>
      <c r="O709" s="51"/>
      <c r="P709" s="51"/>
      <c r="Q709" s="51"/>
      <c r="R709" s="51"/>
    </row>
    <row r="710" spans="6:18" ht="15">
      <c r="F710" s="56" t="s">
        <v>106</v>
      </c>
      <c r="G710" s="56">
        <v>8</v>
      </c>
      <c r="H710" s="56" t="s">
        <v>257</v>
      </c>
      <c r="I710" s="53" t="s">
        <v>1023</v>
      </c>
      <c r="J710" s="56">
        <v>805</v>
      </c>
      <c r="K710" s="57" t="s">
        <v>485</v>
      </c>
      <c r="L710" s="58" t="s">
        <v>1028</v>
      </c>
      <c r="N710" s="51"/>
      <c r="O710" s="51"/>
      <c r="P710" s="51"/>
      <c r="Q710" s="51"/>
      <c r="R710" s="51"/>
    </row>
    <row r="711" spans="6:18" ht="15">
      <c r="F711" s="53" t="s">
        <v>106</v>
      </c>
      <c r="G711" s="53">
        <v>8</v>
      </c>
      <c r="H711" s="53" t="s">
        <v>257</v>
      </c>
      <c r="I711" s="53" t="s">
        <v>1023</v>
      </c>
      <c r="J711" s="53">
        <v>805</v>
      </c>
      <c r="K711" s="54" t="s">
        <v>1029</v>
      </c>
      <c r="L711" s="55" t="s">
        <v>1030</v>
      </c>
      <c r="N711" s="51"/>
      <c r="O711" s="51"/>
      <c r="P711" s="51"/>
      <c r="Q711" s="51"/>
      <c r="R711" s="51"/>
    </row>
    <row r="712" spans="6:18" ht="15">
      <c r="F712" s="56" t="s">
        <v>106</v>
      </c>
      <c r="G712" s="56">
        <v>8</v>
      </c>
      <c r="H712" s="56" t="s">
        <v>257</v>
      </c>
      <c r="I712" s="53" t="s">
        <v>1023</v>
      </c>
      <c r="J712" s="56">
        <v>805</v>
      </c>
      <c r="K712" s="57" t="s">
        <v>1031</v>
      </c>
      <c r="L712" s="58" t="s">
        <v>1032</v>
      </c>
      <c r="N712" s="51"/>
      <c r="O712" s="51"/>
      <c r="P712" s="51"/>
      <c r="Q712" s="51"/>
      <c r="R712" s="51"/>
    </row>
    <row r="713" spans="6:18" ht="15">
      <c r="F713" s="56" t="s">
        <v>106</v>
      </c>
      <c r="G713" s="56">
        <v>8</v>
      </c>
      <c r="H713" s="56" t="s">
        <v>257</v>
      </c>
      <c r="I713" s="53" t="s">
        <v>1023</v>
      </c>
      <c r="J713" s="56">
        <v>805</v>
      </c>
      <c r="K713" s="57" t="s">
        <v>257</v>
      </c>
      <c r="L713" s="58" t="s">
        <v>1033</v>
      </c>
      <c r="N713" s="51"/>
      <c r="O713" s="51"/>
      <c r="P713" s="51"/>
      <c r="Q713" s="51"/>
      <c r="R713" s="51"/>
    </row>
    <row r="714" spans="6:18" ht="15">
      <c r="F714" s="56" t="s">
        <v>106</v>
      </c>
      <c r="G714" s="56">
        <v>8</v>
      </c>
      <c r="H714" s="56" t="s">
        <v>257</v>
      </c>
      <c r="I714" s="53" t="s">
        <v>1023</v>
      </c>
      <c r="J714" s="56">
        <v>805</v>
      </c>
      <c r="K714" s="57" t="s">
        <v>1034</v>
      </c>
      <c r="L714" s="58" t="s">
        <v>1035</v>
      </c>
      <c r="N714" s="51"/>
      <c r="O714" s="51"/>
      <c r="P714" s="51"/>
      <c r="Q714" s="51"/>
      <c r="R714" s="51"/>
    </row>
    <row r="715" spans="6:18" ht="15">
      <c r="F715" s="53" t="s">
        <v>106</v>
      </c>
      <c r="G715" s="53">
        <v>8</v>
      </c>
      <c r="H715" s="53" t="s">
        <v>257</v>
      </c>
      <c r="I715" s="53" t="s">
        <v>1023</v>
      </c>
      <c r="J715" s="53">
        <v>805</v>
      </c>
      <c r="K715" s="54" t="s">
        <v>1036</v>
      </c>
      <c r="L715" s="55" t="s">
        <v>1037</v>
      </c>
      <c r="N715" s="51"/>
      <c r="O715" s="51"/>
      <c r="P715" s="51"/>
      <c r="Q715" s="51"/>
      <c r="R715" s="51"/>
    </row>
    <row r="716" spans="6:18" ht="15">
      <c r="F716" s="56" t="s">
        <v>106</v>
      </c>
      <c r="G716" s="56">
        <v>8</v>
      </c>
      <c r="H716" s="56" t="s">
        <v>257</v>
      </c>
      <c r="I716" s="53" t="s">
        <v>1023</v>
      </c>
      <c r="J716" s="56">
        <v>805</v>
      </c>
      <c r="K716" s="57" t="s">
        <v>1038</v>
      </c>
      <c r="L716" s="58" t="s">
        <v>1039</v>
      </c>
      <c r="N716" s="51"/>
      <c r="O716" s="51"/>
      <c r="P716" s="51"/>
      <c r="Q716" s="51"/>
      <c r="R716" s="51"/>
    </row>
    <row r="717" spans="6:18" ht="15">
      <c r="F717" s="53" t="s">
        <v>106</v>
      </c>
      <c r="G717" s="53">
        <v>8</v>
      </c>
      <c r="H717" s="53" t="s">
        <v>257</v>
      </c>
      <c r="I717" s="53" t="s">
        <v>1023</v>
      </c>
      <c r="J717" s="53">
        <v>805</v>
      </c>
      <c r="K717" s="54" t="s">
        <v>1040</v>
      </c>
      <c r="L717" s="55" t="s">
        <v>1041</v>
      </c>
      <c r="N717" s="51"/>
      <c r="O717" s="51"/>
      <c r="P717" s="51"/>
      <c r="Q717" s="51"/>
      <c r="R717" s="51"/>
    </row>
    <row r="718" spans="6:18" ht="15">
      <c r="F718" s="56" t="s">
        <v>106</v>
      </c>
      <c r="G718" s="56">
        <v>8</v>
      </c>
      <c r="H718" s="56" t="s">
        <v>257</v>
      </c>
      <c r="I718" s="53" t="s">
        <v>1023</v>
      </c>
      <c r="J718" s="56">
        <v>805</v>
      </c>
      <c r="K718" s="57" t="s">
        <v>1042</v>
      </c>
      <c r="L718" s="58" t="s">
        <v>1043</v>
      </c>
      <c r="N718" s="51"/>
      <c r="O718" s="51"/>
      <c r="P718" s="51"/>
      <c r="Q718" s="51"/>
      <c r="R718" s="51"/>
    </row>
    <row r="719" spans="6:18" ht="15">
      <c r="F719" s="53" t="s">
        <v>106</v>
      </c>
      <c r="G719" s="53">
        <v>8</v>
      </c>
      <c r="H719" s="53" t="s">
        <v>257</v>
      </c>
      <c r="I719" s="53" t="s">
        <v>1023</v>
      </c>
      <c r="J719" s="53">
        <v>805</v>
      </c>
      <c r="K719" s="54" t="s">
        <v>1044</v>
      </c>
      <c r="L719" s="55" t="s">
        <v>1045</v>
      </c>
      <c r="N719" s="51"/>
      <c r="O719" s="51"/>
      <c r="P719" s="51"/>
      <c r="Q719" s="51"/>
      <c r="R719" s="51"/>
    </row>
    <row r="720" spans="6:18" ht="15">
      <c r="F720" s="56" t="s">
        <v>106</v>
      </c>
      <c r="G720" s="56">
        <v>8</v>
      </c>
      <c r="H720" s="56" t="s">
        <v>257</v>
      </c>
      <c r="I720" s="53" t="s">
        <v>1023</v>
      </c>
      <c r="J720" s="56">
        <v>805</v>
      </c>
      <c r="K720" s="57" t="s">
        <v>1046</v>
      </c>
      <c r="L720" s="58" t="s">
        <v>1047</v>
      </c>
      <c r="N720" s="51"/>
      <c r="O720" s="51"/>
      <c r="P720" s="51"/>
      <c r="Q720" s="51"/>
      <c r="R720" s="51"/>
    </row>
    <row r="721" spans="6:18" ht="15">
      <c r="F721" s="56"/>
      <c r="G721" s="56"/>
      <c r="H721" s="56"/>
      <c r="I721" s="53"/>
      <c r="J721" s="56"/>
      <c r="K721" s="57"/>
      <c r="L721" s="58"/>
      <c r="N721" s="51"/>
      <c r="O721" s="51"/>
      <c r="P721" s="51"/>
      <c r="Q721" s="51"/>
      <c r="R721" s="51"/>
    </row>
    <row r="722" spans="6:18" ht="15">
      <c r="F722" s="53" t="s">
        <v>101</v>
      </c>
      <c r="G722" s="53">
        <v>7</v>
      </c>
      <c r="H722" s="53" t="s">
        <v>219</v>
      </c>
      <c r="I722" s="53" t="str">
        <f t="shared" ref="I722:I735" si="34">MID(H722,1,9)</f>
        <v>Arenillas</v>
      </c>
      <c r="J722" s="53">
        <v>702</v>
      </c>
      <c r="K722" s="54" t="s">
        <v>1048</v>
      </c>
      <c r="L722" s="55" t="s">
        <v>1049</v>
      </c>
      <c r="N722" s="51"/>
      <c r="O722" s="51"/>
      <c r="P722" s="51"/>
      <c r="Q722" s="51"/>
      <c r="R722" s="51"/>
    </row>
    <row r="723" spans="6:18" ht="15">
      <c r="F723" s="53" t="s">
        <v>101</v>
      </c>
      <c r="G723" s="53">
        <v>7</v>
      </c>
      <c r="H723" s="53" t="s">
        <v>219</v>
      </c>
      <c r="I723" s="53" t="str">
        <f t="shared" si="34"/>
        <v>Arenillas</v>
      </c>
      <c r="J723" s="53">
        <v>702</v>
      </c>
      <c r="K723" s="54" t="s">
        <v>219</v>
      </c>
      <c r="L723" s="55" t="s">
        <v>1050</v>
      </c>
      <c r="N723" s="51"/>
      <c r="O723" s="51"/>
      <c r="P723" s="51"/>
      <c r="Q723" s="51"/>
      <c r="R723" s="51"/>
    </row>
    <row r="724" spans="6:18" ht="15">
      <c r="F724" s="56" t="s">
        <v>101</v>
      </c>
      <c r="G724" s="56">
        <v>7</v>
      </c>
      <c r="H724" s="56" t="s">
        <v>219</v>
      </c>
      <c r="I724" s="53" t="str">
        <f t="shared" si="34"/>
        <v>Arenillas</v>
      </c>
      <c r="J724" s="56">
        <v>702</v>
      </c>
      <c r="K724" s="57" t="s">
        <v>1051</v>
      </c>
      <c r="L724" s="58" t="s">
        <v>1052</v>
      </c>
      <c r="N724" s="51"/>
      <c r="O724" s="51"/>
      <c r="P724" s="51"/>
      <c r="Q724" s="51"/>
      <c r="R724" s="51"/>
    </row>
    <row r="725" spans="6:18" ht="15">
      <c r="F725" s="56" t="s">
        <v>101</v>
      </c>
      <c r="G725" s="56">
        <v>7</v>
      </c>
      <c r="H725" s="56" t="s">
        <v>219</v>
      </c>
      <c r="I725" s="53" t="str">
        <f t="shared" si="34"/>
        <v>Arenillas</v>
      </c>
      <c r="J725" s="56">
        <v>702</v>
      </c>
      <c r="K725" s="57" t="s">
        <v>1053</v>
      </c>
      <c r="L725" s="58" t="s">
        <v>1054</v>
      </c>
      <c r="N725" s="51"/>
      <c r="O725" s="51"/>
      <c r="P725" s="51"/>
      <c r="Q725" s="51"/>
      <c r="R725" s="51"/>
    </row>
    <row r="726" spans="6:18" ht="15">
      <c r="F726" s="53" t="s">
        <v>101</v>
      </c>
      <c r="G726" s="53">
        <v>7</v>
      </c>
      <c r="H726" s="53" t="s">
        <v>219</v>
      </c>
      <c r="I726" s="53" t="str">
        <f t="shared" si="34"/>
        <v>Arenillas</v>
      </c>
      <c r="J726" s="53">
        <v>702</v>
      </c>
      <c r="K726" s="54" t="s">
        <v>1055</v>
      </c>
      <c r="L726" s="55" t="s">
        <v>1056</v>
      </c>
      <c r="N726" s="51"/>
      <c r="O726" s="51"/>
      <c r="P726" s="51"/>
      <c r="Q726" s="51"/>
      <c r="R726" s="51"/>
    </row>
    <row r="727" spans="6:18" ht="15">
      <c r="F727" s="53" t="s">
        <v>101</v>
      </c>
      <c r="G727" s="53">
        <v>7</v>
      </c>
      <c r="H727" s="53" t="s">
        <v>220</v>
      </c>
      <c r="I727" s="53" t="str">
        <f t="shared" si="34"/>
        <v>Atahualpa</v>
      </c>
      <c r="J727" s="53">
        <v>703</v>
      </c>
      <c r="K727" s="54" t="s">
        <v>283</v>
      </c>
      <c r="L727" s="55" t="s">
        <v>1057</v>
      </c>
      <c r="N727" s="51"/>
      <c r="O727" s="51"/>
      <c r="P727" s="51"/>
      <c r="Q727" s="51"/>
      <c r="R727" s="51"/>
    </row>
    <row r="728" spans="6:18" ht="15">
      <c r="F728" s="56" t="s">
        <v>101</v>
      </c>
      <c r="G728" s="56">
        <v>7</v>
      </c>
      <c r="H728" s="56" t="s">
        <v>220</v>
      </c>
      <c r="I728" s="53" t="str">
        <f t="shared" si="34"/>
        <v>Atahualpa</v>
      </c>
      <c r="J728" s="56">
        <v>703</v>
      </c>
      <c r="K728" s="57" t="s">
        <v>1058</v>
      </c>
      <c r="L728" s="58" t="s">
        <v>1059</v>
      </c>
      <c r="N728" s="51"/>
      <c r="O728" s="51"/>
      <c r="P728" s="51"/>
      <c r="Q728" s="51"/>
      <c r="R728" s="51"/>
    </row>
    <row r="729" spans="6:18" ht="15">
      <c r="F729" s="53" t="s">
        <v>101</v>
      </c>
      <c r="G729" s="53">
        <v>7</v>
      </c>
      <c r="H729" s="53" t="s">
        <v>220</v>
      </c>
      <c r="I729" s="53" t="str">
        <f t="shared" si="34"/>
        <v>Atahualpa</v>
      </c>
      <c r="J729" s="53">
        <v>703</v>
      </c>
      <c r="K729" s="54" t="s">
        <v>1060</v>
      </c>
      <c r="L729" s="55" t="s">
        <v>1061</v>
      </c>
      <c r="N729" s="51"/>
      <c r="O729" s="51"/>
      <c r="P729" s="51"/>
      <c r="Q729" s="51"/>
      <c r="R729" s="51"/>
    </row>
    <row r="730" spans="6:18" ht="15">
      <c r="F730" s="53" t="s">
        <v>101</v>
      </c>
      <c r="G730" s="53">
        <v>7</v>
      </c>
      <c r="H730" s="53" t="s">
        <v>220</v>
      </c>
      <c r="I730" s="53" t="str">
        <f t="shared" si="34"/>
        <v>Atahualpa</v>
      </c>
      <c r="J730" s="53">
        <v>703</v>
      </c>
      <c r="K730" s="54" t="s">
        <v>531</v>
      </c>
      <c r="L730" s="55" t="s">
        <v>1062</v>
      </c>
      <c r="N730" s="51"/>
      <c r="O730" s="51"/>
      <c r="P730" s="51"/>
      <c r="Q730" s="51"/>
      <c r="R730" s="51"/>
    </row>
    <row r="731" spans="6:18" ht="15">
      <c r="F731" s="56" t="s">
        <v>101</v>
      </c>
      <c r="G731" s="56">
        <v>7</v>
      </c>
      <c r="H731" s="56" t="s">
        <v>220</v>
      </c>
      <c r="I731" s="53" t="str">
        <f t="shared" si="34"/>
        <v>Atahualpa</v>
      </c>
      <c r="J731" s="56">
        <v>703</v>
      </c>
      <c r="K731" s="57" t="s">
        <v>1063</v>
      </c>
      <c r="L731" s="58" t="s">
        <v>1064</v>
      </c>
      <c r="N731" s="51"/>
      <c r="O731" s="51"/>
      <c r="P731" s="51"/>
      <c r="Q731" s="51"/>
      <c r="R731" s="51"/>
    </row>
    <row r="732" spans="6:18" ht="15">
      <c r="F732" s="53" t="s">
        <v>101</v>
      </c>
      <c r="G732" s="53">
        <v>7</v>
      </c>
      <c r="H732" s="53" t="s">
        <v>220</v>
      </c>
      <c r="I732" s="53" t="str">
        <f t="shared" si="34"/>
        <v>Atahualpa</v>
      </c>
      <c r="J732" s="53">
        <v>703</v>
      </c>
      <c r="K732" s="54" t="s">
        <v>1065</v>
      </c>
      <c r="L732" s="55" t="s">
        <v>1066</v>
      </c>
      <c r="N732" s="51"/>
      <c r="O732" s="51"/>
      <c r="P732" s="51"/>
      <c r="Q732" s="51"/>
      <c r="R732" s="51"/>
    </row>
    <row r="733" spans="6:18" ht="15">
      <c r="F733" s="53" t="s">
        <v>101</v>
      </c>
      <c r="G733" s="53">
        <v>7</v>
      </c>
      <c r="H733" s="53" t="s">
        <v>222</v>
      </c>
      <c r="I733" s="53" t="str">
        <f t="shared" si="34"/>
        <v>Balsas</v>
      </c>
      <c r="J733" s="53">
        <v>704</v>
      </c>
      <c r="K733" s="54" t="s">
        <v>222</v>
      </c>
      <c r="L733" s="55" t="s">
        <v>1067</v>
      </c>
      <c r="N733" s="51"/>
      <c r="O733" s="51"/>
      <c r="P733" s="51"/>
      <c r="Q733" s="51"/>
      <c r="R733" s="51"/>
    </row>
    <row r="734" spans="6:18" ht="15">
      <c r="F734" s="56" t="s">
        <v>101</v>
      </c>
      <c r="G734" s="56">
        <v>7</v>
      </c>
      <c r="H734" s="56" t="s">
        <v>222</v>
      </c>
      <c r="I734" s="53" t="str">
        <f t="shared" si="34"/>
        <v>Balsas</v>
      </c>
      <c r="J734" s="56">
        <v>704</v>
      </c>
      <c r="K734" s="57" t="s">
        <v>1068</v>
      </c>
      <c r="L734" s="58" t="s">
        <v>1069</v>
      </c>
      <c r="N734" s="51"/>
      <c r="O734" s="51"/>
      <c r="P734" s="51"/>
      <c r="Q734" s="51"/>
      <c r="R734" s="51"/>
    </row>
    <row r="735" spans="6:18" ht="15">
      <c r="F735" s="53" t="s">
        <v>101</v>
      </c>
      <c r="G735" s="53">
        <v>7</v>
      </c>
      <c r="H735" s="53" t="s">
        <v>224</v>
      </c>
      <c r="I735" s="53" t="str">
        <f t="shared" si="34"/>
        <v>Chilla</v>
      </c>
      <c r="J735" s="53">
        <v>705</v>
      </c>
      <c r="K735" s="54" t="s">
        <v>224</v>
      </c>
      <c r="L735" s="55" t="s">
        <v>1070</v>
      </c>
      <c r="N735" s="51"/>
      <c r="O735" s="51"/>
      <c r="P735" s="51"/>
      <c r="Q735" s="51"/>
      <c r="R735" s="51"/>
    </row>
    <row r="736" spans="6:18" ht="15">
      <c r="F736" s="56" t="s">
        <v>101</v>
      </c>
      <c r="G736" s="56">
        <v>7</v>
      </c>
      <c r="H736" s="56" t="s">
        <v>226</v>
      </c>
      <c r="I736" s="53" t="s">
        <v>1071</v>
      </c>
      <c r="J736" s="56">
        <v>706</v>
      </c>
      <c r="K736" s="57" t="s">
        <v>1072</v>
      </c>
      <c r="L736" s="58" t="s">
        <v>1073</v>
      </c>
      <c r="N736" s="51"/>
      <c r="O736" s="51"/>
      <c r="P736" s="51"/>
      <c r="Q736" s="51"/>
      <c r="R736" s="51"/>
    </row>
    <row r="737" spans="6:18" ht="15">
      <c r="F737" s="53" t="s">
        <v>101</v>
      </c>
      <c r="G737" s="53">
        <v>7</v>
      </c>
      <c r="H737" s="53" t="s">
        <v>226</v>
      </c>
      <c r="I737" s="53" t="s">
        <v>1071</v>
      </c>
      <c r="J737" s="53">
        <v>706</v>
      </c>
      <c r="K737" s="54" t="s">
        <v>1074</v>
      </c>
      <c r="L737" s="55" t="s">
        <v>1075</v>
      </c>
      <c r="N737" s="51"/>
      <c r="O737" s="51"/>
      <c r="P737" s="51"/>
      <c r="Q737" s="51"/>
      <c r="R737" s="51"/>
    </row>
    <row r="738" spans="6:18" ht="15">
      <c r="F738" s="56" t="s">
        <v>101</v>
      </c>
      <c r="G738" s="56">
        <v>7</v>
      </c>
      <c r="H738" s="56" t="s">
        <v>226</v>
      </c>
      <c r="I738" s="53" t="s">
        <v>1071</v>
      </c>
      <c r="J738" s="56">
        <v>706</v>
      </c>
      <c r="K738" s="57" t="s">
        <v>1076</v>
      </c>
      <c r="L738" s="58" t="s">
        <v>1077</v>
      </c>
      <c r="N738" s="51"/>
      <c r="O738" s="51"/>
      <c r="P738" s="51"/>
      <c r="Q738" s="51"/>
      <c r="R738" s="51"/>
    </row>
    <row r="739" spans="6:18" ht="15">
      <c r="F739" s="56" t="s">
        <v>101</v>
      </c>
      <c r="G739" s="56">
        <v>7</v>
      </c>
      <c r="H739" s="56" t="s">
        <v>226</v>
      </c>
      <c r="I739" s="53" t="s">
        <v>1071</v>
      </c>
      <c r="J739" s="56">
        <v>706</v>
      </c>
      <c r="K739" s="57" t="s">
        <v>1078</v>
      </c>
      <c r="L739" s="58" t="s">
        <v>1079</v>
      </c>
      <c r="N739" s="51"/>
      <c r="O739" s="51"/>
      <c r="P739" s="51"/>
      <c r="Q739" s="51"/>
      <c r="R739" s="51"/>
    </row>
    <row r="740" spans="6:18" ht="15">
      <c r="F740" s="56" t="s">
        <v>101</v>
      </c>
      <c r="G740" s="56">
        <v>7</v>
      </c>
      <c r="H740" s="56" t="s">
        <v>226</v>
      </c>
      <c r="I740" s="53" t="s">
        <v>1071</v>
      </c>
      <c r="J740" s="56">
        <v>706</v>
      </c>
      <c r="K740" s="57" t="s">
        <v>226</v>
      </c>
      <c r="L740" s="58" t="s">
        <v>1080</v>
      </c>
      <c r="N740" s="51"/>
      <c r="O740" s="51"/>
      <c r="P740" s="51"/>
      <c r="Q740" s="51"/>
      <c r="R740" s="51"/>
    </row>
    <row r="741" spans="6:18" ht="15">
      <c r="F741" s="53" t="s">
        <v>101</v>
      </c>
      <c r="G741" s="53">
        <v>7</v>
      </c>
      <c r="H741" s="53" t="s">
        <v>228</v>
      </c>
      <c r="I741" s="53" t="str">
        <f>MID(H741,1,10)</f>
        <v>Huaquillas</v>
      </c>
      <c r="J741" s="53">
        <v>707</v>
      </c>
      <c r="K741" s="54" t="s">
        <v>228</v>
      </c>
      <c r="L741" s="55" t="s">
        <v>1081</v>
      </c>
      <c r="N741" s="51"/>
      <c r="O741" s="51"/>
      <c r="P741" s="51"/>
      <c r="Q741" s="51"/>
      <c r="R741" s="51"/>
    </row>
    <row r="742" spans="6:18" ht="15">
      <c r="F742" s="53" t="s">
        <v>101</v>
      </c>
      <c r="G742" s="53">
        <v>7</v>
      </c>
      <c r="H742" s="53" t="s">
        <v>230</v>
      </c>
      <c r="I742" s="53" t="s">
        <v>1082</v>
      </c>
      <c r="J742" s="53">
        <v>714</v>
      </c>
      <c r="K742" s="54" t="s">
        <v>609</v>
      </c>
      <c r="L742" s="55" t="s">
        <v>1083</v>
      </c>
      <c r="N742" s="51"/>
      <c r="O742" s="51"/>
      <c r="P742" s="51"/>
      <c r="Q742" s="51"/>
      <c r="R742" s="51"/>
    </row>
    <row r="743" spans="6:18" ht="15">
      <c r="F743" s="56" t="s">
        <v>101</v>
      </c>
      <c r="G743" s="56">
        <v>7</v>
      </c>
      <c r="H743" s="56" t="s">
        <v>230</v>
      </c>
      <c r="I743" s="53" t="s">
        <v>1082</v>
      </c>
      <c r="J743" s="56">
        <v>714</v>
      </c>
      <c r="K743" s="57" t="s">
        <v>1084</v>
      </c>
      <c r="L743" s="58" t="s">
        <v>1085</v>
      </c>
      <c r="N743" s="51"/>
      <c r="O743" s="51"/>
      <c r="P743" s="51"/>
      <c r="Q743" s="51"/>
      <c r="R743" s="51"/>
    </row>
    <row r="744" spans="6:18" ht="15">
      <c r="F744" s="53" t="s">
        <v>101</v>
      </c>
      <c r="G744" s="53">
        <v>7</v>
      </c>
      <c r="H744" s="53" t="s">
        <v>230</v>
      </c>
      <c r="I744" s="53" t="s">
        <v>1082</v>
      </c>
      <c r="J744" s="53">
        <v>714</v>
      </c>
      <c r="K744" s="54" t="s">
        <v>750</v>
      </c>
      <c r="L744" s="55" t="s">
        <v>1086</v>
      </c>
      <c r="N744" s="51"/>
      <c r="O744" s="51"/>
      <c r="P744" s="51"/>
      <c r="Q744" s="51"/>
      <c r="R744" s="51"/>
    </row>
    <row r="745" spans="6:18" ht="15">
      <c r="F745" s="56" t="s">
        <v>101</v>
      </c>
      <c r="G745" s="56">
        <v>7</v>
      </c>
      <c r="H745" s="56" t="s">
        <v>230</v>
      </c>
      <c r="I745" s="53" t="s">
        <v>1082</v>
      </c>
      <c r="J745" s="56">
        <v>714</v>
      </c>
      <c r="K745" s="57" t="s">
        <v>391</v>
      </c>
      <c r="L745" s="58" t="s">
        <v>1087</v>
      </c>
      <c r="N745" s="51"/>
      <c r="O745" s="51"/>
      <c r="P745" s="51"/>
      <c r="Q745" s="51"/>
      <c r="R745" s="51"/>
    </row>
    <row r="746" spans="6:18" ht="15">
      <c r="F746" s="56" t="s">
        <v>101</v>
      </c>
      <c r="G746" s="56">
        <v>7</v>
      </c>
      <c r="H746" s="56" t="s">
        <v>232</v>
      </c>
      <c r="I746" s="53" t="str">
        <f t="shared" ref="I746:I767" si="35">MID(H746,1,9)</f>
        <v>Machala</v>
      </c>
      <c r="J746" s="56">
        <v>701</v>
      </c>
      <c r="K746" s="57" t="s">
        <v>1088</v>
      </c>
      <c r="L746" s="58" t="s">
        <v>1089</v>
      </c>
      <c r="N746" s="51"/>
      <c r="O746" s="51"/>
      <c r="P746" s="51"/>
      <c r="Q746" s="51"/>
      <c r="R746" s="51"/>
    </row>
    <row r="747" spans="6:18" ht="15">
      <c r="F747" s="53" t="s">
        <v>101</v>
      </c>
      <c r="G747" s="53">
        <v>7</v>
      </c>
      <c r="H747" s="53" t="s">
        <v>232</v>
      </c>
      <c r="I747" s="53" t="str">
        <f t="shared" si="35"/>
        <v>Machala</v>
      </c>
      <c r="J747" s="53">
        <v>701</v>
      </c>
      <c r="K747" s="54" t="s">
        <v>232</v>
      </c>
      <c r="L747" s="55" t="s">
        <v>1090</v>
      </c>
      <c r="N747" s="51"/>
      <c r="O747" s="51"/>
      <c r="P747" s="51"/>
      <c r="Q747" s="51"/>
      <c r="R747" s="51"/>
    </row>
    <row r="748" spans="6:18" ht="15">
      <c r="F748" s="56" t="s">
        <v>101</v>
      </c>
      <c r="G748" s="56">
        <v>7</v>
      </c>
      <c r="H748" s="56" t="s">
        <v>234</v>
      </c>
      <c r="I748" s="53" t="str">
        <f t="shared" si="35"/>
        <v>Marcabelí</v>
      </c>
      <c r="J748" s="56">
        <v>708</v>
      </c>
      <c r="K748" s="57" t="s">
        <v>234</v>
      </c>
      <c r="L748" s="58" t="s">
        <v>1091</v>
      </c>
      <c r="N748" s="51"/>
      <c r="O748" s="51"/>
      <c r="P748" s="51"/>
      <c r="Q748" s="51"/>
      <c r="R748" s="51"/>
    </row>
    <row r="749" spans="6:18" ht="15">
      <c r="F749" s="53" t="s">
        <v>101</v>
      </c>
      <c r="G749" s="53">
        <v>7</v>
      </c>
      <c r="H749" s="53" t="s">
        <v>234</v>
      </c>
      <c r="I749" s="53" t="str">
        <f t="shared" si="35"/>
        <v>Marcabelí</v>
      </c>
      <c r="J749" s="53">
        <v>708</v>
      </c>
      <c r="K749" s="54" t="s">
        <v>730</v>
      </c>
      <c r="L749" s="55" t="s">
        <v>1092</v>
      </c>
      <c r="N749" s="51"/>
      <c r="O749" s="51"/>
      <c r="P749" s="51"/>
      <c r="Q749" s="51"/>
      <c r="R749" s="51"/>
    </row>
    <row r="750" spans="6:18" ht="15">
      <c r="F750" s="56" t="s">
        <v>101</v>
      </c>
      <c r="G750" s="56">
        <v>7</v>
      </c>
      <c r="H750" s="56" t="s">
        <v>236</v>
      </c>
      <c r="I750" s="53" t="str">
        <f t="shared" si="35"/>
        <v>Pasaje</v>
      </c>
      <c r="J750" s="56">
        <v>709</v>
      </c>
      <c r="K750" s="57" t="s">
        <v>1093</v>
      </c>
      <c r="L750" s="58" t="s">
        <v>1094</v>
      </c>
      <c r="N750" s="51"/>
      <c r="O750" s="51"/>
      <c r="P750" s="51"/>
      <c r="Q750" s="51"/>
      <c r="R750" s="51"/>
    </row>
    <row r="751" spans="6:18" ht="15">
      <c r="F751" s="56" t="s">
        <v>101</v>
      </c>
      <c r="G751" s="56">
        <v>7</v>
      </c>
      <c r="H751" s="56" t="s">
        <v>236</v>
      </c>
      <c r="I751" s="53" t="str">
        <f t="shared" si="35"/>
        <v>Pasaje</v>
      </c>
      <c r="J751" s="56">
        <v>709</v>
      </c>
      <c r="K751" s="57" t="s">
        <v>236</v>
      </c>
      <c r="L751" s="58" t="s">
        <v>1095</v>
      </c>
      <c r="N751" s="51"/>
      <c r="O751" s="51"/>
      <c r="P751" s="51"/>
      <c r="Q751" s="51"/>
      <c r="R751" s="51"/>
    </row>
    <row r="752" spans="6:18" ht="15">
      <c r="F752" s="53" t="s">
        <v>101</v>
      </c>
      <c r="G752" s="53">
        <v>7</v>
      </c>
      <c r="H752" s="53" t="s">
        <v>236</v>
      </c>
      <c r="I752" s="53" t="str">
        <f t="shared" si="35"/>
        <v>Pasaje</v>
      </c>
      <c r="J752" s="53">
        <v>709</v>
      </c>
      <c r="K752" s="54" t="s">
        <v>725</v>
      </c>
      <c r="L752" s="55" t="s">
        <v>1096</v>
      </c>
      <c r="N752" s="51"/>
      <c r="O752" s="51"/>
      <c r="P752" s="51"/>
      <c r="Q752" s="51"/>
      <c r="R752" s="51"/>
    </row>
    <row r="753" spans="6:18" ht="15">
      <c r="F753" s="56" t="s">
        <v>101</v>
      </c>
      <c r="G753" s="56">
        <v>7</v>
      </c>
      <c r="H753" s="56" t="s">
        <v>236</v>
      </c>
      <c r="I753" s="53" t="str">
        <f t="shared" si="35"/>
        <v>Pasaje</v>
      </c>
      <c r="J753" s="56">
        <v>709</v>
      </c>
      <c r="K753" s="57" t="s">
        <v>1097</v>
      </c>
      <c r="L753" s="58" t="s">
        <v>1098</v>
      </c>
      <c r="N753" s="51"/>
      <c r="O753" s="51"/>
      <c r="P753" s="51"/>
      <c r="Q753" s="51"/>
      <c r="R753" s="51"/>
    </row>
    <row r="754" spans="6:18" ht="15">
      <c r="F754" s="53" t="s">
        <v>101</v>
      </c>
      <c r="G754" s="53">
        <v>7</v>
      </c>
      <c r="H754" s="53" t="s">
        <v>236</v>
      </c>
      <c r="I754" s="53" t="str">
        <f t="shared" si="35"/>
        <v>Pasaje</v>
      </c>
      <c r="J754" s="53">
        <v>709</v>
      </c>
      <c r="K754" s="54" t="s">
        <v>1099</v>
      </c>
      <c r="L754" s="55" t="s">
        <v>1100</v>
      </c>
      <c r="N754" s="51"/>
      <c r="O754" s="51"/>
      <c r="P754" s="51"/>
      <c r="Q754" s="51"/>
      <c r="R754" s="51"/>
    </row>
    <row r="755" spans="6:18" ht="15">
      <c r="F755" s="56" t="s">
        <v>101</v>
      </c>
      <c r="G755" s="56">
        <v>7</v>
      </c>
      <c r="H755" s="56" t="s">
        <v>236</v>
      </c>
      <c r="I755" s="53" t="str">
        <f t="shared" si="35"/>
        <v>Pasaje</v>
      </c>
      <c r="J755" s="56">
        <v>709</v>
      </c>
      <c r="K755" s="57" t="s">
        <v>1101</v>
      </c>
      <c r="L755" s="58" t="s">
        <v>1102</v>
      </c>
      <c r="N755" s="51"/>
      <c r="O755" s="51"/>
      <c r="P755" s="51"/>
      <c r="Q755" s="51"/>
      <c r="R755" s="51"/>
    </row>
    <row r="756" spans="6:18" ht="15">
      <c r="F756" s="53" t="s">
        <v>101</v>
      </c>
      <c r="G756" s="53">
        <v>7</v>
      </c>
      <c r="H756" s="53" t="s">
        <v>236</v>
      </c>
      <c r="I756" s="53" t="str">
        <f t="shared" si="35"/>
        <v>Pasaje</v>
      </c>
      <c r="J756" s="53">
        <v>709</v>
      </c>
      <c r="K756" s="54" t="s">
        <v>1103</v>
      </c>
      <c r="L756" s="55" t="s">
        <v>1104</v>
      </c>
      <c r="N756" s="51"/>
      <c r="O756" s="51"/>
      <c r="P756" s="51"/>
      <c r="Q756" s="51"/>
      <c r="R756" s="51"/>
    </row>
    <row r="757" spans="6:18" ht="15">
      <c r="F757" s="56" t="s">
        <v>101</v>
      </c>
      <c r="G757" s="56">
        <v>7</v>
      </c>
      <c r="H757" s="56" t="s">
        <v>238</v>
      </c>
      <c r="I757" s="53" t="str">
        <f t="shared" si="35"/>
        <v>Piñas</v>
      </c>
      <c r="J757" s="56">
        <v>710</v>
      </c>
      <c r="K757" s="57" t="s">
        <v>1105</v>
      </c>
      <c r="L757" s="58" t="s">
        <v>1106</v>
      </c>
      <c r="N757" s="51"/>
      <c r="O757" s="51"/>
      <c r="P757" s="51"/>
      <c r="Q757" s="51"/>
      <c r="R757" s="51"/>
    </row>
    <row r="758" spans="6:18" ht="15">
      <c r="F758" s="53" t="s">
        <v>101</v>
      </c>
      <c r="G758" s="53">
        <v>7</v>
      </c>
      <c r="H758" s="53" t="s">
        <v>238</v>
      </c>
      <c r="I758" s="53" t="str">
        <f t="shared" si="35"/>
        <v>Piñas</v>
      </c>
      <c r="J758" s="53">
        <v>710</v>
      </c>
      <c r="K758" s="54" t="s">
        <v>1107</v>
      </c>
      <c r="L758" s="55" t="s">
        <v>1108</v>
      </c>
      <c r="N758" s="51"/>
      <c r="O758" s="51"/>
      <c r="P758" s="51"/>
      <c r="Q758" s="51"/>
      <c r="R758" s="51"/>
    </row>
    <row r="759" spans="6:18" ht="15">
      <c r="F759" s="56" t="s">
        <v>101</v>
      </c>
      <c r="G759" s="56">
        <v>7</v>
      </c>
      <c r="H759" s="56" t="s">
        <v>238</v>
      </c>
      <c r="I759" s="53" t="str">
        <f t="shared" si="35"/>
        <v>Piñas</v>
      </c>
      <c r="J759" s="56">
        <v>710</v>
      </c>
      <c r="K759" s="57" t="s">
        <v>238</v>
      </c>
      <c r="L759" s="58" t="s">
        <v>1109</v>
      </c>
      <c r="N759" s="51"/>
      <c r="O759" s="51"/>
      <c r="P759" s="51"/>
      <c r="Q759" s="51"/>
      <c r="R759" s="51"/>
    </row>
    <row r="760" spans="6:18" ht="15">
      <c r="F760" s="53" t="s">
        <v>101</v>
      </c>
      <c r="G760" s="53">
        <v>7</v>
      </c>
      <c r="H760" s="53" t="s">
        <v>238</v>
      </c>
      <c r="I760" s="53" t="str">
        <f t="shared" si="35"/>
        <v>Piñas</v>
      </c>
      <c r="J760" s="53">
        <v>710</v>
      </c>
      <c r="K760" s="54" t="s">
        <v>1110</v>
      </c>
      <c r="L760" s="55" t="s">
        <v>1111</v>
      </c>
      <c r="N760" s="51"/>
      <c r="O760" s="51"/>
      <c r="P760" s="51"/>
      <c r="Q760" s="51"/>
      <c r="R760" s="51"/>
    </row>
    <row r="761" spans="6:18" ht="15">
      <c r="F761" s="56" t="s">
        <v>101</v>
      </c>
      <c r="G761" s="56">
        <v>7</v>
      </c>
      <c r="H761" s="56" t="s">
        <v>238</v>
      </c>
      <c r="I761" s="53" t="str">
        <f t="shared" si="35"/>
        <v>Piñas</v>
      </c>
      <c r="J761" s="56">
        <v>710</v>
      </c>
      <c r="K761" s="57" t="s">
        <v>1112</v>
      </c>
      <c r="L761" s="58" t="s">
        <v>1113</v>
      </c>
      <c r="N761" s="51"/>
      <c r="O761" s="51"/>
      <c r="P761" s="51"/>
      <c r="Q761" s="51"/>
      <c r="R761" s="51"/>
    </row>
    <row r="762" spans="6:18" ht="15">
      <c r="F762" s="56" t="s">
        <v>101</v>
      </c>
      <c r="G762" s="56">
        <v>7</v>
      </c>
      <c r="H762" s="56" t="s">
        <v>238</v>
      </c>
      <c r="I762" s="53" t="str">
        <f t="shared" si="35"/>
        <v>Piñas</v>
      </c>
      <c r="J762" s="56">
        <v>710</v>
      </c>
      <c r="K762" s="57" t="s">
        <v>1114</v>
      </c>
      <c r="L762" s="58" t="s">
        <v>1115</v>
      </c>
      <c r="N762" s="51"/>
      <c r="O762" s="51"/>
      <c r="P762" s="51"/>
      <c r="Q762" s="51"/>
      <c r="R762" s="51"/>
    </row>
    <row r="763" spans="6:18" ht="15">
      <c r="F763" s="53" t="s">
        <v>101</v>
      </c>
      <c r="G763" s="53">
        <v>7</v>
      </c>
      <c r="H763" s="53" t="s">
        <v>238</v>
      </c>
      <c r="I763" s="53" t="str">
        <f t="shared" si="35"/>
        <v>Piñas</v>
      </c>
      <c r="J763" s="53">
        <v>710</v>
      </c>
      <c r="K763" s="54" t="s">
        <v>1116</v>
      </c>
      <c r="L763" s="55" t="s">
        <v>1117</v>
      </c>
      <c r="N763" s="51"/>
      <c r="O763" s="51"/>
      <c r="P763" s="51"/>
      <c r="Q763" s="51"/>
      <c r="R763" s="51"/>
    </row>
    <row r="764" spans="6:18" ht="15">
      <c r="F764" s="53" t="s">
        <v>101</v>
      </c>
      <c r="G764" s="53">
        <v>7</v>
      </c>
      <c r="H764" s="53" t="s">
        <v>241</v>
      </c>
      <c r="I764" s="53" t="str">
        <f t="shared" si="35"/>
        <v>Portovelo</v>
      </c>
      <c r="J764" s="53">
        <v>711</v>
      </c>
      <c r="K764" s="54" t="s">
        <v>1118</v>
      </c>
      <c r="L764" s="55" t="s">
        <v>1119</v>
      </c>
      <c r="N764" s="51"/>
      <c r="O764" s="51"/>
      <c r="P764" s="51"/>
      <c r="Q764" s="51"/>
      <c r="R764" s="51"/>
    </row>
    <row r="765" spans="6:18" ht="15">
      <c r="F765" s="56" t="s">
        <v>101</v>
      </c>
      <c r="G765" s="56">
        <v>7</v>
      </c>
      <c r="H765" s="56" t="s">
        <v>241</v>
      </c>
      <c r="I765" s="53" t="str">
        <f t="shared" si="35"/>
        <v>Portovelo</v>
      </c>
      <c r="J765" s="56">
        <v>711</v>
      </c>
      <c r="K765" s="57" t="s">
        <v>241</v>
      </c>
      <c r="L765" s="58" t="s">
        <v>1120</v>
      </c>
      <c r="N765" s="51"/>
      <c r="O765" s="51"/>
      <c r="P765" s="51"/>
      <c r="Q765" s="51"/>
      <c r="R765" s="51"/>
    </row>
    <row r="766" spans="6:18" ht="15">
      <c r="F766" s="53" t="s">
        <v>101</v>
      </c>
      <c r="G766" s="53">
        <v>7</v>
      </c>
      <c r="H766" s="53" t="s">
        <v>241</v>
      </c>
      <c r="I766" s="53" t="str">
        <f t="shared" si="35"/>
        <v>Portovelo</v>
      </c>
      <c r="J766" s="53">
        <v>711</v>
      </c>
      <c r="K766" s="54" t="s">
        <v>1121</v>
      </c>
      <c r="L766" s="55" t="s">
        <v>1122</v>
      </c>
      <c r="N766" s="51"/>
      <c r="O766" s="51"/>
      <c r="P766" s="51"/>
      <c r="Q766" s="51"/>
      <c r="R766" s="51"/>
    </row>
    <row r="767" spans="6:18" ht="15">
      <c r="F767" s="56" t="s">
        <v>101</v>
      </c>
      <c r="G767" s="56">
        <v>7</v>
      </c>
      <c r="H767" s="56" t="s">
        <v>241</v>
      </c>
      <c r="I767" s="53" t="str">
        <f t="shared" si="35"/>
        <v>Portovelo</v>
      </c>
      <c r="J767" s="56">
        <v>711</v>
      </c>
      <c r="K767" s="57" t="s">
        <v>1123</v>
      </c>
      <c r="L767" s="58" t="s">
        <v>1124</v>
      </c>
      <c r="N767" s="51"/>
      <c r="O767" s="51"/>
      <c r="P767" s="51"/>
      <c r="Q767" s="51"/>
      <c r="R767" s="51"/>
    </row>
    <row r="768" spans="6:18" ht="15">
      <c r="F768" s="53" t="s">
        <v>101</v>
      </c>
      <c r="G768" s="53">
        <v>7</v>
      </c>
      <c r="H768" s="53" t="s">
        <v>194</v>
      </c>
      <c r="I768" s="53" t="s">
        <v>1125</v>
      </c>
      <c r="J768" s="53">
        <v>712</v>
      </c>
      <c r="K768" s="54" t="s">
        <v>1068</v>
      </c>
      <c r="L768" s="55" t="s">
        <v>1126</v>
      </c>
      <c r="N768" s="51"/>
      <c r="O768" s="51"/>
      <c r="P768" s="51"/>
      <c r="Q768" s="51"/>
      <c r="R768" s="51"/>
    </row>
    <row r="769" spans="6:18" ht="15">
      <c r="F769" s="53" t="s">
        <v>101</v>
      </c>
      <c r="G769" s="53">
        <v>7</v>
      </c>
      <c r="H769" s="53" t="s">
        <v>194</v>
      </c>
      <c r="I769" s="53" t="s">
        <v>1125</v>
      </c>
      <c r="J769" s="53">
        <v>712</v>
      </c>
      <c r="K769" s="54" t="s">
        <v>439</v>
      </c>
      <c r="L769" s="55" t="s">
        <v>1127</v>
      </c>
      <c r="N769" s="51"/>
      <c r="O769" s="51"/>
      <c r="P769" s="51"/>
      <c r="Q769" s="51"/>
      <c r="R769" s="51"/>
    </row>
    <row r="770" spans="6:18" ht="15">
      <c r="F770" s="56" t="s">
        <v>101</v>
      </c>
      <c r="G770" s="56">
        <v>7</v>
      </c>
      <c r="H770" s="56" t="s">
        <v>194</v>
      </c>
      <c r="I770" s="53" t="s">
        <v>1125</v>
      </c>
      <c r="J770" s="56">
        <v>712</v>
      </c>
      <c r="K770" s="57" t="s">
        <v>1128</v>
      </c>
      <c r="L770" s="58" t="s">
        <v>1129</v>
      </c>
      <c r="N770" s="51"/>
      <c r="O770" s="51"/>
      <c r="P770" s="51"/>
      <c r="Q770" s="51"/>
      <c r="R770" s="51"/>
    </row>
    <row r="771" spans="6:18" ht="15">
      <c r="F771" s="53" t="s">
        <v>101</v>
      </c>
      <c r="G771" s="53">
        <v>7</v>
      </c>
      <c r="H771" s="53" t="s">
        <v>194</v>
      </c>
      <c r="I771" s="53" t="s">
        <v>1125</v>
      </c>
      <c r="J771" s="53">
        <v>712</v>
      </c>
      <c r="K771" s="54" t="s">
        <v>1130</v>
      </c>
      <c r="L771" s="55" t="s">
        <v>1131</v>
      </c>
      <c r="N771" s="51"/>
      <c r="O771" s="51"/>
      <c r="P771" s="51"/>
      <c r="Q771" s="51"/>
      <c r="R771" s="51"/>
    </row>
    <row r="772" spans="6:18" ht="15">
      <c r="F772" s="56" t="s">
        <v>101</v>
      </c>
      <c r="G772" s="56">
        <v>7</v>
      </c>
      <c r="H772" s="56" t="s">
        <v>194</v>
      </c>
      <c r="I772" s="53" t="s">
        <v>1125</v>
      </c>
      <c r="J772" s="56">
        <v>712</v>
      </c>
      <c r="K772" s="57" t="s">
        <v>194</v>
      </c>
      <c r="L772" s="58" t="s">
        <v>1132</v>
      </c>
      <c r="N772" s="51"/>
      <c r="O772" s="51"/>
      <c r="P772" s="51"/>
      <c r="Q772" s="51"/>
      <c r="R772" s="51"/>
    </row>
    <row r="773" spans="6:18" ht="15">
      <c r="F773" s="53" t="s">
        <v>101</v>
      </c>
      <c r="G773" s="53">
        <v>7</v>
      </c>
      <c r="H773" s="53" t="s">
        <v>194</v>
      </c>
      <c r="I773" s="53" t="s">
        <v>1125</v>
      </c>
      <c r="J773" s="53">
        <v>712</v>
      </c>
      <c r="K773" s="54" t="s">
        <v>1133</v>
      </c>
      <c r="L773" s="55" t="s">
        <v>1134</v>
      </c>
      <c r="N773" s="51"/>
      <c r="O773" s="51"/>
      <c r="P773" s="51"/>
      <c r="Q773" s="51"/>
      <c r="R773" s="51"/>
    </row>
    <row r="774" spans="6:18" ht="15">
      <c r="F774" s="56" t="s">
        <v>101</v>
      </c>
      <c r="G774" s="56">
        <v>7</v>
      </c>
      <c r="H774" s="56" t="s">
        <v>194</v>
      </c>
      <c r="I774" s="53" t="s">
        <v>1125</v>
      </c>
      <c r="J774" s="56">
        <v>712</v>
      </c>
      <c r="K774" s="57" t="s">
        <v>319</v>
      </c>
      <c r="L774" s="58" t="s">
        <v>1135</v>
      </c>
      <c r="N774" s="51"/>
      <c r="O774" s="51"/>
      <c r="P774" s="51"/>
      <c r="Q774" s="51"/>
      <c r="R774" s="51"/>
    </row>
    <row r="775" spans="6:18" ht="15">
      <c r="F775" s="53" t="s">
        <v>101</v>
      </c>
      <c r="G775" s="53">
        <v>7</v>
      </c>
      <c r="H775" s="53" t="s">
        <v>194</v>
      </c>
      <c r="I775" s="53" t="s">
        <v>1125</v>
      </c>
      <c r="J775" s="53">
        <v>712</v>
      </c>
      <c r="K775" s="54" t="s">
        <v>155</v>
      </c>
      <c r="L775" s="55" t="s">
        <v>1136</v>
      </c>
      <c r="N775" s="51"/>
      <c r="O775" s="51"/>
      <c r="P775" s="51"/>
      <c r="Q775" s="51"/>
      <c r="R775" s="51"/>
    </row>
    <row r="776" spans="6:18" ht="15">
      <c r="F776" s="56" t="s">
        <v>101</v>
      </c>
      <c r="G776" s="56">
        <v>7</v>
      </c>
      <c r="H776" s="56" t="s">
        <v>243</v>
      </c>
      <c r="I776" s="53" t="str">
        <f t="shared" ref="I776:I785" si="36">MID(H776,1,9)</f>
        <v>Zaruma</v>
      </c>
      <c r="J776" s="56">
        <v>713</v>
      </c>
      <c r="K776" s="57" t="s">
        <v>1137</v>
      </c>
      <c r="L776" s="58" t="s">
        <v>1138</v>
      </c>
      <c r="N776" s="51"/>
      <c r="O776" s="51"/>
      <c r="P776" s="51"/>
      <c r="Q776" s="51"/>
      <c r="R776" s="51"/>
    </row>
    <row r="777" spans="6:18" ht="15">
      <c r="F777" s="56" t="s">
        <v>101</v>
      </c>
      <c r="G777" s="56">
        <v>7</v>
      </c>
      <c r="H777" s="56" t="s">
        <v>243</v>
      </c>
      <c r="I777" s="53" t="str">
        <f t="shared" si="36"/>
        <v>Zaruma</v>
      </c>
      <c r="J777" s="56">
        <v>713</v>
      </c>
      <c r="K777" s="57" t="s">
        <v>1139</v>
      </c>
      <c r="L777" s="58" t="s">
        <v>1140</v>
      </c>
      <c r="N777" s="51"/>
      <c r="O777" s="51"/>
      <c r="P777" s="51"/>
      <c r="Q777" s="51"/>
      <c r="R777" s="51"/>
    </row>
    <row r="778" spans="6:18" ht="15">
      <c r="F778" s="53" t="s">
        <v>101</v>
      </c>
      <c r="G778" s="53">
        <v>7</v>
      </c>
      <c r="H778" s="53" t="s">
        <v>243</v>
      </c>
      <c r="I778" s="53" t="str">
        <f t="shared" si="36"/>
        <v>Zaruma</v>
      </c>
      <c r="J778" s="53">
        <v>713</v>
      </c>
      <c r="K778" s="54" t="s">
        <v>1141</v>
      </c>
      <c r="L778" s="55" t="s">
        <v>1142</v>
      </c>
      <c r="N778" s="51"/>
      <c r="O778" s="51"/>
      <c r="P778" s="51"/>
      <c r="Q778" s="51"/>
      <c r="R778" s="51"/>
    </row>
    <row r="779" spans="6:18" ht="15">
      <c r="F779" s="56" t="s">
        <v>101</v>
      </c>
      <c r="G779" s="56">
        <v>7</v>
      </c>
      <c r="H779" s="56" t="s">
        <v>243</v>
      </c>
      <c r="I779" s="53" t="str">
        <f t="shared" si="36"/>
        <v>Zaruma</v>
      </c>
      <c r="J779" s="56">
        <v>713</v>
      </c>
      <c r="K779" s="57" t="s">
        <v>1143</v>
      </c>
      <c r="L779" s="58" t="s">
        <v>1144</v>
      </c>
      <c r="N779" s="51"/>
      <c r="O779" s="51"/>
      <c r="P779" s="51"/>
      <c r="Q779" s="51"/>
      <c r="R779" s="51"/>
    </row>
    <row r="780" spans="6:18" ht="15">
      <c r="F780" s="53" t="s">
        <v>101</v>
      </c>
      <c r="G780" s="53">
        <v>7</v>
      </c>
      <c r="H780" s="53" t="s">
        <v>243</v>
      </c>
      <c r="I780" s="53" t="str">
        <f t="shared" si="36"/>
        <v>Zaruma</v>
      </c>
      <c r="J780" s="53">
        <v>713</v>
      </c>
      <c r="K780" s="54" t="s">
        <v>1145</v>
      </c>
      <c r="L780" s="55" t="s">
        <v>1146</v>
      </c>
      <c r="N780" s="51"/>
      <c r="O780" s="51"/>
      <c r="P780" s="51"/>
      <c r="Q780" s="51"/>
      <c r="R780" s="51"/>
    </row>
    <row r="781" spans="6:18" ht="15">
      <c r="F781" s="56" t="s">
        <v>101</v>
      </c>
      <c r="G781" s="56">
        <v>7</v>
      </c>
      <c r="H781" s="56" t="s">
        <v>243</v>
      </c>
      <c r="I781" s="53" t="str">
        <f t="shared" si="36"/>
        <v>Zaruma</v>
      </c>
      <c r="J781" s="56">
        <v>713</v>
      </c>
      <c r="K781" s="57" t="s">
        <v>1147</v>
      </c>
      <c r="L781" s="58" t="s">
        <v>1148</v>
      </c>
      <c r="N781" s="51"/>
      <c r="O781" s="51"/>
      <c r="P781" s="51"/>
      <c r="Q781" s="51"/>
      <c r="R781" s="51"/>
    </row>
    <row r="782" spans="6:18" ht="15">
      <c r="F782" s="53" t="s">
        <v>101</v>
      </c>
      <c r="G782" s="53">
        <v>7</v>
      </c>
      <c r="H782" s="53" t="s">
        <v>243</v>
      </c>
      <c r="I782" s="53" t="str">
        <f t="shared" si="36"/>
        <v>Zaruma</v>
      </c>
      <c r="J782" s="53">
        <v>713</v>
      </c>
      <c r="K782" s="54" t="s">
        <v>1149</v>
      </c>
      <c r="L782" s="55" t="s">
        <v>1150</v>
      </c>
      <c r="N782" s="51"/>
      <c r="O782" s="51"/>
      <c r="P782" s="51"/>
      <c r="Q782" s="51"/>
      <c r="R782" s="51"/>
    </row>
    <row r="783" spans="6:18" ht="15">
      <c r="F783" s="56" t="s">
        <v>101</v>
      </c>
      <c r="G783" s="56">
        <v>7</v>
      </c>
      <c r="H783" s="56" t="s">
        <v>243</v>
      </c>
      <c r="I783" s="53" t="str">
        <f t="shared" si="36"/>
        <v>Zaruma</v>
      </c>
      <c r="J783" s="56">
        <v>713</v>
      </c>
      <c r="K783" s="57" t="s">
        <v>1151</v>
      </c>
      <c r="L783" s="58" t="s">
        <v>1152</v>
      </c>
      <c r="N783" s="51"/>
      <c r="O783" s="51"/>
      <c r="P783" s="51"/>
      <c r="Q783" s="51"/>
      <c r="R783" s="51"/>
    </row>
    <row r="784" spans="6:18" ht="15">
      <c r="F784" s="53" t="s">
        <v>101</v>
      </c>
      <c r="G784" s="53">
        <v>7</v>
      </c>
      <c r="H784" s="53" t="s">
        <v>243</v>
      </c>
      <c r="I784" s="53" t="str">
        <f t="shared" si="36"/>
        <v>Zaruma</v>
      </c>
      <c r="J784" s="53">
        <v>713</v>
      </c>
      <c r="K784" s="54" t="s">
        <v>1153</v>
      </c>
      <c r="L784" s="55" t="s">
        <v>1154</v>
      </c>
      <c r="N784" s="51"/>
      <c r="O784" s="51"/>
      <c r="P784" s="51"/>
      <c r="Q784" s="51"/>
      <c r="R784" s="51"/>
    </row>
    <row r="785" spans="6:18" ht="15">
      <c r="F785" s="56" t="s">
        <v>101</v>
      </c>
      <c r="G785" s="56">
        <v>7</v>
      </c>
      <c r="H785" s="56" t="s">
        <v>243</v>
      </c>
      <c r="I785" s="53" t="str">
        <f t="shared" si="36"/>
        <v>Zaruma</v>
      </c>
      <c r="J785" s="56">
        <v>713</v>
      </c>
      <c r="K785" s="57" t="s">
        <v>243</v>
      </c>
      <c r="L785" s="58" t="s">
        <v>1155</v>
      </c>
      <c r="N785" s="51"/>
      <c r="O785" s="51"/>
      <c r="P785" s="51"/>
      <c r="Q785" s="51"/>
      <c r="R785" s="51"/>
    </row>
    <row r="786" spans="6:18" ht="15">
      <c r="F786" s="56"/>
      <c r="G786" s="56"/>
      <c r="H786" s="56"/>
      <c r="I786" s="53"/>
      <c r="J786" s="56"/>
      <c r="K786" s="57"/>
      <c r="L786" s="58"/>
      <c r="N786" s="51"/>
      <c r="O786" s="51"/>
      <c r="P786" s="51"/>
      <c r="Q786" s="51"/>
      <c r="R786" s="51"/>
    </row>
    <row r="787" spans="6:18" ht="15">
      <c r="F787" s="56" t="s">
        <v>93</v>
      </c>
      <c r="G787" s="56">
        <v>5</v>
      </c>
      <c r="H787" s="56" t="s">
        <v>186</v>
      </c>
      <c r="I787" s="53" t="s">
        <v>1156</v>
      </c>
      <c r="J787" s="56">
        <v>502</v>
      </c>
      <c r="K787" s="57" t="s">
        <v>186</v>
      </c>
      <c r="L787" s="58" t="s">
        <v>1157</v>
      </c>
      <c r="N787" s="51"/>
      <c r="O787" s="51"/>
      <c r="P787" s="51"/>
      <c r="Q787" s="51"/>
      <c r="R787" s="51"/>
    </row>
    <row r="788" spans="6:18" ht="15">
      <c r="F788" s="53" t="s">
        <v>93</v>
      </c>
      <c r="G788" s="53">
        <v>5</v>
      </c>
      <c r="H788" s="53" t="s">
        <v>186</v>
      </c>
      <c r="I788" s="53" t="s">
        <v>1156</v>
      </c>
      <c r="J788" s="53">
        <v>502</v>
      </c>
      <c r="K788" s="54" t="s">
        <v>1158</v>
      </c>
      <c r="L788" s="55" t="s">
        <v>1159</v>
      </c>
      <c r="N788" s="51"/>
      <c r="O788" s="51"/>
      <c r="P788" s="51"/>
      <c r="Q788" s="51"/>
      <c r="R788" s="51"/>
    </row>
    <row r="789" spans="6:18" ht="15">
      <c r="F789" s="56" t="s">
        <v>93</v>
      </c>
      <c r="G789" s="56">
        <v>5</v>
      </c>
      <c r="H789" s="56" t="s">
        <v>186</v>
      </c>
      <c r="I789" s="53" t="s">
        <v>1156</v>
      </c>
      <c r="J789" s="56">
        <v>502</v>
      </c>
      <c r="K789" s="57" t="s">
        <v>1160</v>
      </c>
      <c r="L789" s="58" t="s">
        <v>1161</v>
      </c>
      <c r="N789" s="51"/>
      <c r="O789" s="51"/>
      <c r="P789" s="51"/>
      <c r="Q789" s="51"/>
      <c r="R789" s="51"/>
    </row>
    <row r="790" spans="6:18" ht="15">
      <c r="F790" s="53" t="s">
        <v>93</v>
      </c>
      <c r="G790" s="53">
        <v>5</v>
      </c>
      <c r="H790" s="53" t="s">
        <v>187</v>
      </c>
      <c r="I790" s="53" t="str">
        <f t="shared" ref="I790:I826" si="37">MID(H790,1,9)</f>
        <v>Latacunga</v>
      </c>
      <c r="J790" s="53">
        <v>501</v>
      </c>
      <c r="K790" s="54" t="s">
        <v>1162</v>
      </c>
      <c r="L790" s="55" t="s">
        <v>1163</v>
      </c>
      <c r="N790" s="51"/>
      <c r="O790" s="51"/>
      <c r="P790" s="51"/>
      <c r="Q790" s="51"/>
      <c r="R790" s="51"/>
    </row>
    <row r="791" spans="6:18" ht="15">
      <c r="F791" s="53" t="s">
        <v>93</v>
      </c>
      <c r="G791" s="53">
        <v>5</v>
      </c>
      <c r="H791" s="53" t="s">
        <v>187</v>
      </c>
      <c r="I791" s="53" t="str">
        <f t="shared" si="37"/>
        <v>Latacunga</v>
      </c>
      <c r="J791" s="53">
        <v>501</v>
      </c>
      <c r="K791" s="54" t="s">
        <v>1164</v>
      </c>
      <c r="L791" s="55" t="s">
        <v>1165</v>
      </c>
      <c r="N791" s="51"/>
      <c r="O791" s="51"/>
      <c r="P791" s="51"/>
      <c r="Q791" s="51"/>
      <c r="R791" s="51"/>
    </row>
    <row r="792" spans="6:18" ht="15">
      <c r="F792" s="56" t="s">
        <v>93</v>
      </c>
      <c r="G792" s="56">
        <v>5</v>
      </c>
      <c r="H792" s="56" t="s">
        <v>187</v>
      </c>
      <c r="I792" s="53" t="str">
        <f t="shared" si="37"/>
        <v>Latacunga</v>
      </c>
      <c r="J792" s="56">
        <v>501</v>
      </c>
      <c r="K792" s="57" t="s">
        <v>187</v>
      </c>
      <c r="L792" s="58" t="s">
        <v>1166</v>
      </c>
      <c r="N792" s="51"/>
      <c r="O792" s="51"/>
      <c r="P792" s="51"/>
      <c r="Q792" s="51"/>
      <c r="R792" s="51"/>
    </row>
    <row r="793" spans="6:18" ht="15">
      <c r="F793" s="53" t="s">
        <v>93</v>
      </c>
      <c r="G793" s="53">
        <v>5</v>
      </c>
      <c r="H793" s="53" t="s">
        <v>187</v>
      </c>
      <c r="I793" s="53" t="str">
        <f t="shared" si="37"/>
        <v>Latacunga</v>
      </c>
      <c r="J793" s="53">
        <v>501</v>
      </c>
      <c r="K793" s="54" t="s">
        <v>1167</v>
      </c>
      <c r="L793" s="55" t="s">
        <v>1168</v>
      </c>
      <c r="N793" s="51"/>
      <c r="O793" s="51"/>
      <c r="P793" s="51"/>
      <c r="Q793" s="51"/>
      <c r="R793" s="51"/>
    </row>
    <row r="794" spans="6:18" ht="15">
      <c r="F794" s="56" t="s">
        <v>93</v>
      </c>
      <c r="G794" s="56">
        <v>5</v>
      </c>
      <c r="H794" s="56" t="s">
        <v>187</v>
      </c>
      <c r="I794" s="53" t="str">
        <f t="shared" si="37"/>
        <v>Latacunga</v>
      </c>
      <c r="J794" s="56">
        <v>501</v>
      </c>
      <c r="K794" s="57" t="s">
        <v>1169</v>
      </c>
      <c r="L794" s="58" t="s">
        <v>1170</v>
      </c>
      <c r="N794" s="51"/>
      <c r="O794" s="51"/>
      <c r="P794" s="51"/>
      <c r="Q794" s="51"/>
      <c r="R794" s="51"/>
    </row>
    <row r="795" spans="6:18" ht="15">
      <c r="F795" s="53" t="s">
        <v>93</v>
      </c>
      <c r="G795" s="53">
        <v>5</v>
      </c>
      <c r="H795" s="53" t="s">
        <v>187</v>
      </c>
      <c r="I795" s="53" t="str">
        <f t="shared" si="37"/>
        <v>Latacunga</v>
      </c>
      <c r="J795" s="53">
        <v>501</v>
      </c>
      <c r="K795" s="54" t="s">
        <v>1171</v>
      </c>
      <c r="L795" s="55" t="s">
        <v>1172</v>
      </c>
      <c r="N795" s="51"/>
      <c r="O795" s="51"/>
      <c r="P795" s="51"/>
      <c r="Q795" s="51"/>
      <c r="R795" s="51"/>
    </row>
    <row r="796" spans="6:18" ht="15">
      <c r="F796" s="56" t="s">
        <v>93</v>
      </c>
      <c r="G796" s="56">
        <v>5</v>
      </c>
      <c r="H796" s="56" t="s">
        <v>187</v>
      </c>
      <c r="I796" s="53" t="str">
        <f t="shared" si="37"/>
        <v>Latacunga</v>
      </c>
      <c r="J796" s="56">
        <v>501</v>
      </c>
      <c r="K796" s="57" t="s">
        <v>1173</v>
      </c>
      <c r="L796" s="58" t="s">
        <v>1174</v>
      </c>
      <c r="N796" s="51"/>
      <c r="O796" s="51"/>
      <c r="P796" s="51"/>
      <c r="Q796" s="51"/>
      <c r="R796" s="51"/>
    </row>
    <row r="797" spans="6:18" ht="15">
      <c r="F797" s="56" t="s">
        <v>93</v>
      </c>
      <c r="G797" s="56">
        <v>5</v>
      </c>
      <c r="H797" s="56" t="s">
        <v>187</v>
      </c>
      <c r="I797" s="53" t="str">
        <f t="shared" si="37"/>
        <v>Latacunga</v>
      </c>
      <c r="J797" s="56">
        <v>501</v>
      </c>
      <c r="K797" s="57" t="s">
        <v>1175</v>
      </c>
      <c r="L797" s="58" t="s">
        <v>1176</v>
      </c>
      <c r="N797" s="51"/>
      <c r="O797" s="51"/>
      <c r="P797" s="51"/>
      <c r="Q797" s="51"/>
      <c r="R797" s="51"/>
    </row>
    <row r="798" spans="6:18" ht="15">
      <c r="F798" s="53" t="s">
        <v>93</v>
      </c>
      <c r="G798" s="53">
        <v>5</v>
      </c>
      <c r="H798" s="53" t="s">
        <v>187</v>
      </c>
      <c r="I798" s="53" t="str">
        <f t="shared" si="37"/>
        <v>Latacunga</v>
      </c>
      <c r="J798" s="53">
        <v>501</v>
      </c>
      <c r="K798" s="54" t="s">
        <v>1177</v>
      </c>
      <c r="L798" s="55" t="s">
        <v>1178</v>
      </c>
      <c r="N798" s="51"/>
      <c r="O798" s="51"/>
      <c r="P798" s="51"/>
      <c r="Q798" s="51"/>
      <c r="R798" s="51"/>
    </row>
    <row r="799" spans="6:18" ht="15">
      <c r="F799" s="56" t="s">
        <v>93</v>
      </c>
      <c r="G799" s="56">
        <v>5</v>
      </c>
      <c r="H799" s="56" t="s">
        <v>187</v>
      </c>
      <c r="I799" s="53" t="str">
        <f t="shared" si="37"/>
        <v>Latacunga</v>
      </c>
      <c r="J799" s="56">
        <v>501</v>
      </c>
      <c r="K799" s="57" t="s">
        <v>1179</v>
      </c>
      <c r="L799" s="58" t="s">
        <v>1180</v>
      </c>
      <c r="N799" s="51"/>
      <c r="O799" s="51"/>
      <c r="P799" s="51"/>
      <c r="Q799" s="51"/>
      <c r="R799" s="51"/>
    </row>
    <row r="800" spans="6:18" ht="15">
      <c r="F800" s="53" t="s">
        <v>93</v>
      </c>
      <c r="G800" s="53">
        <v>5</v>
      </c>
      <c r="H800" s="53" t="s">
        <v>187</v>
      </c>
      <c r="I800" s="53" t="str">
        <f t="shared" si="37"/>
        <v>Latacunga</v>
      </c>
      <c r="J800" s="53">
        <v>501</v>
      </c>
      <c r="K800" s="54" t="s">
        <v>1181</v>
      </c>
      <c r="L800" s="55" t="s">
        <v>1182</v>
      </c>
      <c r="N800" s="51"/>
      <c r="O800" s="51"/>
      <c r="P800" s="51"/>
      <c r="Q800" s="51"/>
      <c r="R800" s="51"/>
    </row>
    <row r="801" spans="6:18" ht="15">
      <c r="F801" s="53" t="s">
        <v>93</v>
      </c>
      <c r="G801" s="53">
        <v>5</v>
      </c>
      <c r="H801" s="53" t="s">
        <v>188</v>
      </c>
      <c r="I801" s="53" t="str">
        <f t="shared" si="37"/>
        <v>Pangua</v>
      </c>
      <c r="J801" s="53">
        <v>503</v>
      </c>
      <c r="K801" s="54" t="s">
        <v>1183</v>
      </c>
      <c r="L801" s="55" t="s">
        <v>1184</v>
      </c>
      <c r="N801" s="51"/>
      <c r="O801" s="51"/>
      <c r="P801" s="51"/>
      <c r="Q801" s="51"/>
      <c r="R801" s="51"/>
    </row>
    <row r="802" spans="6:18" ht="15">
      <c r="F802" s="56" t="s">
        <v>93</v>
      </c>
      <c r="G802" s="56">
        <v>5</v>
      </c>
      <c r="H802" s="56" t="s">
        <v>188</v>
      </c>
      <c r="I802" s="53" t="str">
        <f t="shared" si="37"/>
        <v>Pangua</v>
      </c>
      <c r="J802" s="56">
        <v>503</v>
      </c>
      <c r="K802" s="57" t="s">
        <v>1185</v>
      </c>
      <c r="L802" s="58" t="s">
        <v>1186</v>
      </c>
      <c r="N802" s="51"/>
      <c r="O802" s="51"/>
      <c r="P802" s="51"/>
      <c r="Q802" s="51"/>
      <c r="R802" s="51"/>
    </row>
    <row r="803" spans="6:18" ht="15">
      <c r="F803" s="53" t="s">
        <v>93</v>
      </c>
      <c r="G803" s="53">
        <v>5</v>
      </c>
      <c r="H803" s="53" t="s">
        <v>188</v>
      </c>
      <c r="I803" s="53" t="str">
        <f t="shared" si="37"/>
        <v>Pangua</v>
      </c>
      <c r="J803" s="53">
        <v>503</v>
      </c>
      <c r="K803" s="54" t="s">
        <v>1187</v>
      </c>
      <c r="L803" s="55" t="s">
        <v>1188</v>
      </c>
      <c r="N803" s="51"/>
      <c r="O803" s="51"/>
      <c r="P803" s="51"/>
      <c r="Q803" s="51"/>
      <c r="R803" s="51"/>
    </row>
    <row r="804" spans="6:18" ht="15">
      <c r="F804" s="56" t="s">
        <v>93</v>
      </c>
      <c r="G804" s="56">
        <v>5</v>
      </c>
      <c r="H804" s="56" t="s">
        <v>188</v>
      </c>
      <c r="I804" s="53" t="str">
        <f t="shared" si="37"/>
        <v>Pangua</v>
      </c>
      <c r="J804" s="56">
        <v>503</v>
      </c>
      <c r="K804" s="57" t="s">
        <v>1189</v>
      </c>
      <c r="L804" s="58" t="s">
        <v>1190</v>
      </c>
      <c r="N804" s="51"/>
      <c r="O804" s="51"/>
      <c r="P804" s="51"/>
      <c r="Q804" s="51"/>
      <c r="R804" s="51"/>
    </row>
    <row r="805" spans="6:18" ht="15">
      <c r="F805" s="56" t="s">
        <v>93</v>
      </c>
      <c r="G805" s="56">
        <v>5</v>
      </c>
      <c r="H805" s="56" t="s">
        <v>191</v>
      </c>
      <c r="I805" s="53" t="str">
        <f t="shared" si="37"/>
        <v>Pujilí</v>
      </c>
      <c r="J805" s="56">
        <v>504</v>
      </c>
      <c r="K805" s="57" t="s">
        <v>1191</v>
      </c>
      <c r="L805" s="58" t="s">
        <v>1192</v>
      </c>
      <c r="N805" s="51"/>
      <c r="O805" s="51"/>
      <c r="P805" s="51"/>
      <c r="Q805" s="51"/>
      <c r="R805" s="51"/>
    </row>
    <row r="806" spans="6:18" ht="15">
      <c r="F806" s="53" t="s">
        <v>93</v>
      </c>
      <c r="G806" s="53">
        <v>5</v>
      </c>
      <c r="H806" s="53" t="s">
        <v>191</v>
      </c>
      <c r="I806" s="53" t="str">
        <f t="shared" si="37"/>
        <v>Pujilí</v>
      </c>
      <c r="J806" s="53">
        <v>504</v>
      </c>
      <c r="K806" s="54" t="s">
        <v>1193</v>
      </c>
      <c r="L806" s="55" t="s">
        <v>1194</v>
      </c>
      <c r="N806" s="51"/>
      <c r="O806" s="51"/>
      <c r="P806" s="51"/>
      <c r="Q806" s="51"/>
      <c r="R806" s="51"/>
    </row>
    <row r="807" spans="6:18" ht="15">
      <c r="F807" s="56" t="s">
        <v>93</v>
      </c>
      <c r="G807" s="56">
        <v>5</v>
      </c>
      <c r="H807" s="56" t="s">
        <v>191</v>
      </c>
      <c r="I807" s="53" t="str">
        <f t="shared" si="37"/>
        <v>Pujilí</v>
      </c>
      <c r="J807" s="56">
        <v>504</v>
      </c>
      <c r="K807" s="57" t="s">
        <v>750</v>
      </c>
      <c r="L807" s="58" t="s">
        <v>1195</v>
      </c>
      <c r="N807" s="51"/>
      <c r="O807" s="51"/>
      <c r="P807" s="51"/>
      <c r="Q807" s="51"/>
      <c r="R807" s="51"/>
    </row>
    <row r="808" spans="6:18" ht="15">
      <c r="F808" s="53" t="s">
        <v>93</v>
      </c>
      <c r="G808" s="53">
        <v>5</v>
      </c>
      <c r="H808" s="53" t="s">
        <v>191</v>
      </c>
      <c r="I808" s="53" t="str">
        <f t="shared" si="37"/>
        <v>Pujilí</v>
      </c>
      <c r="J808" s="53">
        <v>504</v>
      </c>
      <c r="K808" s="54" t="s">
        <v>1196</v>
      </c>
      <c r="L808" s="55" t="s">
        <v>1197</v>
      </c>
      <c r="N808" s="51"/>
      <c r="O808" s="51"/>
      <c r="P808" s="51"/>
      <c r="Q808" s="51"/>
      <c r="R808" s="51"/>
    </row>
    <row r="809" spans="6:18" ht="15">
      <c r="F809" s="56" t="s">
        <v>93</v>
      </c>
      <c r="G809" s="56">
        <v>5</v>
      </c>
      <c r="H809" s="56" t="s">
        <v>191</v>
      </c>
      <c r="I809" s="53" t="str">
        <f t="shared" si="37"/>
        <v>Pujilí</v>
      </c>
      <c r="J809" s="56">
        <v>504</v>
      </c>
      <c r="K809" s="57" t="s">
        <v>1198</v>
      </c>
      <c r="L809" s="58" t="s">
        <v>1199</v>
      </c>
      <c r="N809" s="51"/>
      <c r="O809" s="51"/>
      <c r="P809" s="51"/>
      <c r="Q809" s="51"/>
      <c r="R809" s="51"/>
    </row>
    <row r="810" spans="6:18" ht="15">
      <c r="F810" s="53" t="s">
        <v>93</v>
      </c>
      <c r="G810" s="53">
        <v>5</v>
      </c>
      <c r="H810" s="53" t="s">
        <v>191</v>
      </c>
      <c r="I810" s="53" t="str">
        <f t="shared" si="37"/>
        <v>Pujilí</v>
      </c>
      <c r="J810" s="53">
        <v>504</v>
      </c>
      <c r="K810" s="54" t="s">
        <v>1200</v>
      </c>
      <c r="L810" s="55" t="s">
        <v>1201</v>
      </c>
      <c r="N810" s="51"/>
      <c r="O810" s="51"/>
      <c r="P810" s="51"/>
      <c r="Q810" s="51"/>
      <c r="R810" s="51"/>
    </row>
    <row r="811" spans="6:18" ht="15">
      <c r="F811" s="53" t="s">
        <v>93</v>
      </c>
      <c r="G811" s="53">
        <v>5</v>
      </c>
      <c r="H811" s="53" t="s">
        <v>191</v>
      </c>
      <c r="I811" s="53" t="str">
        <f t="shared" si="37"/>
        <v>Pujilí</v>
      </c>
      <c r="J811" s="53">
        <v>504</v>
      </c>
      <c r="K811" s="54" t="s">
        <v>191</v>
      </c>
      <c r="L811" s="55" t="s">
        <v>1202</v>
      </c>
      <c r="N811" s="51"/>
      <c r="O811" s="51"/>
      <c r="P811" s="51"/>
      <c r="Q811" s="51"/>
      <c r="R811" s="51"/>
    </row>
    <row r="812" spans="6:18" ht="15">
      <c r="F812" s="56" t="s">
        <v>93</v>
      </c>
      <c r="G812" s="56">
        <v>5</v>
      </c>
      <c r="H812" s="56" t="s">
        <v>193</v>
      </c>
      <c r="I812" s="53" t="str">
        <f t="shared" si="37"/>
        <v>Salcedo</v>
      </c>
      <c r="J812" s="56">
        <v>505</v>
      </c>
      <c r="K812" s="57" t="s">
        <v>1203</v>
      </c>
      <c r="L812" s="58" t="s">
        <v>1204</v>
      </c>
      <c r="N812" s="51"/>
      <c r="O812" s="51"/>
      <c r="P812" s="51"/>
      <c r="Q812" s="51"/>
      <c r="R812" s="51"/>
    </row>
    <row r="813" spans="6:18" ht="15">
      <c r="F813" s="53" t="s">
        <v>93</v>
      </c>
      <c r="G813" s="53">
        <v>5</v>
      </c>
      <c r="H813" s="53" t="s">
        <v>193</v>
      </c>
      <c r="I813" s="53" t="str">
        <f t="shared" si="37"/>
        <v>Salcedo</v>
      </c>
      <c r="J813" s="53">
        <v>505</v>
      </c>
      <c r="K813" s="54" t="s">
        <v>153</v>
      </c>
      <c r="L813" s="55" t="s">
        <v>1205</v>
      </c>
      <c r="N813" s="51"/>
      <c r="O813" s="51"/>
      <c r="P813" s="51"/>
      <c r="Q813" s="51"/>
      <c r="R813" s="51"/>
    </row>
    <row r="814" spans="6:18" ht="15">
      <c r="F814" s="56" t="s">
        <v>93</v>
      </c>
      <c r="G814" s="56">
        <v>5</v>
      </c>
      <c r="H814" s="56" t="s">
        <v>193</v>
      </c>
      <c r="I814" s="53" t="str">
        <f t="shared" si="37"/>
        <v>Salcedo</v>
      </c>
      <c r="J814" s="56">
        <v>505</v>
      </c>
      <c r="K814" s="57" t="s">
        <v>1206</v>
      </c>
      <c r="L814" s="58" t="s">
        <v>1207</v>
      </c>
      <c r="N814" s="51"/>
      <c r="O814" s="51"/>
      <c r="P814" s="51"/>
      <c r="Q814" s="51"/>
      <c r="R814" s="51"/>
    </row>
    <row r="815" spans="6:18" ht="15">
      <c r="F815" s="53" t="s">
        <v>93</v>
      </c>
      <c r="G815" s="53">
        <v>5</v>
      </c>
      <c r="H815" s="53" t="s">
        <v>193</v>
      </c>
      <c r="I815" s="53" t="str">
        <f t="shared" si="37"/>
        <v>Salcedo</v>
      </c>
      <c r="J815" s="53">
        <v>505</v>
      </c>
      <c r="K815" s="54" t="s">
        <v>1208</v>
      </c>
      <c r="L815" s="55" t="s">
        <v>1209</v>
      </c>
      <c r="N815" s="51"/>
      <c r="O815" s="51"/>
      <c r="P815" s="51"/>
      <c r="Q815" s="51"/>
      <c r="R815" s="51"/>
    </row>
    <row r="816" spans="6:18" ht="15">
      <c r="F816" s="56" t="s">
        <v>93</v>
      </c>
      <c r="G816" s="56">
        <v>5</v>
      </c>
      <c r="H816" s="56" t="s">
        <v>193</v>
      </c>
      <c r="I816" s="53" t="str">
        <f t="shared" si="37"/>
        <v>Salcedo</v>
      </c>
      <c r="J816" s="56">
        <v>505</v>
      </c>
      <c r="K816" s="57" t="s">
        <v>1210</v>
      </c>
      <c r="L816" s="58" t="s">
        <v>1211</v>
      </c>
      <c r="N816" s="51"/>
      <c r="O816" s="51"/>
      <c r="P816" s="51"/>
      <c r="Q816" s="51"/>
      <c r="R816" s="51"/>
    </row>
    <row r="817" spans="6:18" ht="15">
      <c r="F817" s="56" t="s">
        <v>93</v>
      </c>
      <c r="G817" s="56">
        <v>5</v>
      </c>
      <c r="H817" s="56" t="s">
        <v>193</v>
      </c>
      <c r="I817" s="53" t="str">
        <f t="shared" si="37"/>
        <v>Salcedo</v>
      </c>
      <c r="J817" s="56">
        <v>505</v>
      </c>
      <c r="K817" s="57" t="s">
        <v>1212</v>
      </c>
      <c r="L817" s="58" t="s">
        <v>1213</v>
      </c>
      <c r="N817" s="51"/>
      <c r="O817" s="51"/>
      <c r="P817" s="51"/>
      <c r="Q817" s="51"/>
      <c r="R817" s="51"/>
    </row>
    <row r="818" spans="6:18" ht="15">
      <c r="F818" s="53" t="s">
        <v>93</v>
      </c>
      <c r="G818" s="53">
        <v>5</v>
      </c>
      <c r="H818" s="53" t="s">
        <v>195</v>
      </c>
      <c r="I818" s="53" t="str">
        <f t="shared" si="37"/>
        <v>Saquisilí</v>
      </c>
      <c r="J818" s="53">
        <v>506</v>
      </c>
      <c r="K818" s="54" t="s">
        <v>195</v>
      </c>
      <c r="L818" s="55" t="s">
        <v>1214</v>
      </c>
      <c r="N818" s="51"/>
      <c r="O818" s="51"/>
      <c r="P818" s="51"/>
      <c r="Q818" s="51"/>
      <c r="R818" s="51"/>
    </row>
    <row r="819" spans="6:18" ht="15">
      <c r="F819" s="56" t="s">
        <v>93</v>
      </c>
      <c r="G819" s="56">
        <v>5</v>
      </c>
      <c r="H819" s="56" t="s">
        <v>195</v>
      </c>
      <c r="I819" s="53" t="str">
        <f t="shared" si="37"/>
        <v>Saquisilí</v>
      </c>
      <c r="J819" s="56">
        <v>506</v>
      </c>
      <c r="K819" s="57" t="s">
        <v>1215</v>
      </c>
      <c r="L819" s="58" t="s">
        <v>1216</v>
      </c>
      <c r="N819" s="51"/>
      <c r="O819" s="51"/>
      <c r="P819" s="51"/>
      <c r="Q819" s="51"/>
      <c r="R819" s="51"/>
    </row>
    <row r="820" spans="6:18" ht="15">
      <c r="F820" s="53" t="s">
        <v>93</v>
      </c>
      <c r="G820" s="53">
        <v>5</v>
      </c>
      <c r="H820" s="53" t="s">
        <v>195</v>
      </c>
      <c r="I820" s="53" t="str">
        <f t="shared" si="37"/>
        <v>Saquisilí</v>
      </c>
      <c r="J820" s="53">
        <v>506</v>
      </c>
      <c r="K820" s="54" t="s">
        <v>1217</v>
      </c>
      <c r="L820" s="55" t="s">
        <v>1218</v>
      </c>
      <c r="N820" s="51"/>
      <c r="O820" s="51"/>
      <c r="P820" s="51"/>
      <c r="Q820" s="51"/>
      <c r="R820" s="51"/>
    </row>
    <row r="821" spans="6:18" ht="15">
      <c r="F821" s="56" t="s">
        <v>93</v>
      </c>
      <c r="G821" s="56">
        <v>5</v>
      </c>
      <c r="H821" s="56" t="s">
        <v>195</v>
      </c>
      <c r="I821" s="53" t="str">
        <f t="shared" si="37"/>
        <v>Saquisilí</v>
      </c>
      <c r="J821" s="56">
        <v>506</v>
      </c>
      <c r="K821" s="57" t="s">
        <v>1219</v>
      </c>
      <c r="L821" s="58" t="s">
        <v>1220</v>
      </c>
      <c r="N821" s="51"/>
      <c r="O821" s="51"/>
      <c r="P821" s="51"/>
      <c r="Q821" s="51"/>
      <c r="R821" s="51"/>
    </row>
    <row r="822" spans="6:18" ht="15">
      <c r="F822" s="53" t="s">
        <v>93</v>
      </c>
      <c r="G822" s="53">
        <v>5</v>
      </c>
      <c r="H822" s="53" t="s">
        <v>197</v>
      </c>
      <c r="I822" s="53" t="str">
        <f t="shared" si="37"/>
        <v>Sigchos</v>
      </c>
      <c r="J822" s="53">
        <v>507</v>
      </c>
      <c r="K822" s="54" t="s">
        <v>1221</v>
      </c>
      <c r="L822" s="55" t="s">
        <v>1222</v>
      </c>
      <c r="N822" s="51"/>
      <c r="O822" s="51"/>
      <c r="P822" s="51"/>
      <c r="Q822" s="51"/>
      <c r="R822" s="51"/>
    </row>
    <row r="823" spans="6:18" ht="15">
      <c r="F823" s="53" t="s">
        <v>93</v>
      </c>
      <c r="G823" s="53">
        <v>5</v>
      </c>
      <c r="H823" s="53" t="s">
        <v>197</v>
      </c>
      <c r="I823" s="53" t="str">
        <f t="shared" si="37"/>
        <v>Sigchos</v>
      </c>
      <c r="J823" s="53">
        <v>507</v>
      </c>
      <c r="K823" s="54" t="s">
        <v>197</v>
      </c>
      <c r="L823" s="55" t="s">
        <v>1223</v>
      </c>
      <c r="N823" s="51"/>
      <c r="O823" s="51"/>
      <c r="P823" s="51"/>
      <c r="Q823" s="51"/>
      <c r="R823" s="51"/>
    </row>
    <row r="824" spans="6:18" ht="15">
      <c r="F824" s="56" t="s">
        <v>93</v>
      </c>
      <c r="G824" s="56">
        <v>5</v>
      </c>
      <c r="H824" s="56" t="s">
        <v>197</v>
      </c>
      <c r="I824" s="53" t="str">
        <f t="shared" si="37"/>
        <v>Sigchos</v>
      </c>
      <c r="J824" s="56">
        <v>507</v>
      </c>
      <c r="K824" s="57" t="s">
        <v>1224</v>
      </c>
      <c r="L824" s="58" t="s">
        <v>1225</v>
      </c>
      <c r="N824" s="51"/>
      <c r="O824" s="51"/>
      <c r="P824" s="51"/>
      <c r="Q824" s="51"/>
      <c r="R824" s="51"/>
    </row>
    <row r="825" spans="6:18" ht="15">
      <c r="F825" s="53" t="s">
        <v>93</v>
      </c>
      <c r="G825" s="53">
        <v>5</v>
      </c>
      <c r="H825" s="53" t="s">
        <v>197</v>
      </c>
      <c r="I825" s="53" t="str">
        <f t="shared" si="37"/>
        <v>Sigchos</v>
      </c>
      <c r="J825" s="53">
        <v>507</v>
      </c>
      <c r="K825" s="54" t="s">
        <v>1226</v>
      </c>
      <c r="L825" s="55" t="s">
        <v>1227</v>
      </c>
      <c r="N825" s="51"/>
      <c r="O825" s="51"/>
      <c r="P825" s="51"/>
      <c r="Q825" s="51"/>
      <c r="R825" s="51"/>
    </row>
    <row r="826" spans="6:18" ht="15">
      <c r="F826" s="56" t="s">
        <v>93</v>
      </c>
      <c r="G826" s="56">
        <v>5</v>
      </c>
      <c r="H826" s="56" t="s">
        <v>197</v>
      </c>
      <c r="I826" s="53" t="str">
        <f t="shared" si="37"/>
        <v>Sigchos</v>
      </c>
      <c r="J826" s="56">
        <v>507</v>
      </c>
      <c r="K826" s="57" t="s">
        <v>1228</v>
      </c>
      <c r="L826" s="58" t="s">
        <v>1229</v>
      </c>
      <c r="N826" s="51"/>
      <c r="O826" s="51"/>
      <c r="P826" s="51"/>
      <c r="Q826" s="51"/>
      <c r="R826" s="51"/>
    </row>
    <row r="827" spans="6:18" ht="15">
      <c r="F827" s="56"/>
      <c r="G827" s="56"/>
      <c r="H827" s="56"/>
      <c r="I827" s="53"/>
      <c r="J827" s="56"/>
      <c r="K827" s="57"/>
      <c r="L827" s="58"/>
      <c r="N827" s="51"/>
      <c r="O827" s="51"/>
      <c r="P827" s="51"/>
      <c r="Q827" s="51"/>
      <c r="R827" s="51"/>
    </row>
    <row r="828" spans="6:18" ht="15">
      <c r="F828" s="53" t="s">
        <v>97</v>
      </c>
      <c r="G828" s="53">
        <v>6</v>
      </c>
      <c r="H828" s="53" t="s">
        <v>199</v>
      </c>
      <c r="I828" s="53" t="str">
        <f t="shared" ref="I828:I862" si="38">MID(H828,1,9)</f>
        <v>Alausí</v>
      </c>
      <c r="J828" s="53">
        <v>602</v>
      </c>
      <c r="K828" s="54" t="s">
        <v>1230</v>
      </c>
      <c r="L828" s="55" t="s">
        <v>1231</v>
      </c>
      <c r="N828" s="51"/>
      <c r="O828" s="51"/>
      <c r="P828" s="51"/>
      <c r="Q828" s="51"/>
      <c r="R828" s="51"/>
    </row>
    <row r="829" spans="6:18" ht="15">
      <c r="F829" s="56" t="s">
        <v>97</v>
      </c>
      <c r="G829" s="56">
        <v>6</v>
      </c>
      <c r="H829" s="56" t="s">
        <v>199</v>
      </c>
      <c r="I829" s="53" t="str">
        <f t="shared" si="38"/>
        <v>Alausí</v>
      </c>
      <c r="J829" s="56">
        <v>602</v>
      </c>
      <c r="K829" s="57" t="s">
        <v>1232</v>
      </c>
      <c r="L829" s="58" t="s">
        <v>1233</v>
      </c>
      <c r="N829" s="51"/>
      <c r="O829" s="51"/>
      <c r="P829" s="51"/>
      <c r="Q829" s="51"/>
      <c r="R829" s="51"/>
    </row>
    <row r="830" spans="6:18" ht="15">
      <c r="F830" s="56" t="s">
        <v>97</v>
      </c>
      <c r="G830" s="56">
        <v>6</v>
      </c>
      <c r="H830" s="56" t="s">
        <v>199</v>
      </c>
      <c r="I830" s="53" t="str">
        <f t="shared" si="38"/>
        <v>Alausí</v>
      </c>
      <c r="J830" s="56">
        <v>602</v>
      </c>
      <c r="K830" s="57" t="s">
        <v>1234</v>
      </c>
      <c r="L830" s="58" t="s">
        <v>1235</v>
      </c>
      <c r="N830" s="51"/>
      <c r="O830" s="51"/>
      <c r="P830" s="51"/>
      <c r="Q830" s="51"/>
      <c r="R830" s="51"/>
    </row>
    <row r="831" spans="6:18" ht="15">
      <c r="F831" s="53" t="s">
        <v>97</v>
      </c>
      <c r="G831" s="53">
        <v>6</v>
      </c>
      <c r="H831" s="53" t="s">
        <v>199</v>
      </c>
      <c r="I831" s="53" t="str">
        <f t="shared" si="38"/>
        <v>Alausí</v>
      </c>
      <c r="J831" s="53">
        <v>602</v>
      </c>
      <c r="K831" s="54" t="s">
        <v>1236</v>
      </c>
      <c r="L831" s="55" t="s">
        <v>1237</v>
      </c>
      <c r="N831" s="51"/>
      <c r="O831" s="51"/>
      <c r="P831" s="51"/>
      <c r="Q831" s="51"/>
      <c r="R831" s="51"/>
    </row>
    <row r="832" spans="6:18" ht="15">
      <c r="F832" s="53" t="s">
        <v>97</v>
      </c>
      <c r="G832" s="53">
        <v>6</v>
      </c>
      <c r="H832" s="53" t="s">
        <v>199</v>
      </c>
      <c r="I832" s="53" t="str">
        <f t="shared" si="38"/>
        <v>Alausí</v>
      </c>
      <c r="J832" s="53">
        <v>602</v>
      </c>
      <c r="K832" s="54" t="s">
        <v>1238</v>
      </c>
      <c r="L832" s="55" t="s">
        <v>1239</v>
      </c>
      <c r="N832" s="51"/>
      <c r="O832" s="51"/>
      <c r="P832" s="51"/>
      <c r="Q832" s="51"/>
      <c r="R832" s="51"/>
    </row>
    <row r="833" spans="6:18" ht="15">
      <c r="F833" s="56" t="s">
        <v>97</v>
      </c>
      <c r="G833" s="56">
        <v>6</v>
      </c>
      <c r="H833" s="56" t="s">
        <v>199</v>
      </c>
      <c r="I833" s="53" t="str">
        <f t="shared" si="38"/>
        <v>Alausí</v>
      </c>
      <c r="J833" s="56">
        <v>602</v>
      </c>
      <c r="K833" s="57" t="s">
        <v>1240</v>
      </c>
      <c r="L833" s="58" t="s">
        <v>1241</v>
      </c>
      <c r="N833" s="51"/>
      <c r="O833" s="51"/>
      <c r="P833" s="51"/>
      <c r="Q833" s="51"/>
      <c r="R833" s="51"/>
    </row>
    <row r="834" spans="6:18" ht="15">
      <c r="F834" s="53" t="s">
        <v>97</v>
      </c>
      <c r="G834" s="53">
        <v>6</v>
      </c>
      <c r="H834" s="53" t="s">
        <v>199</v>
      </c>
      <c r="I834" s="53" t="str">
        <f t="shared" si="38"/>
        <v>Alausí</v>
      </c>
      <c r="J834" s="53">
        <v>602</v>
      </c>
      <c r="K834" s="54" t="s">
        <v>1242</v>
      </c>
      <c r="L834" s="55" t="s">
        <v>1243</v>
      </c>
      <c r="N834" s="51"/>
      <c r="O834" s="51"/>
      <c r="P834" s="51"/>
      <c r="Q834" s="51"/>
      <c r="R834" s="51"/>
    </row>
    <row r="835" spans="6:18" ht="15">
      <c r="F835" s="56" t="s">
        <v>97</v>
      </c>
      <c r="G835" s="56">
        <v>6</v>
      </c>
      <c r="H835" s="56" t="s">
        <v>199</v>
      </c>
      <c r="I835" s="53" t="str">
        <f t="shared" si="38"/>
        <v>Alausí</v>
      </c>
      <c r="J835" s="56">
        <v>602</v>
      </c>
      <c r="K835" s="57" t="s">
        <v>298</v>
      </c>
      <c r="L835" s="58" t="s">
        <v>1244</v>
      </c>
      <c r="N835" s="51"/>
      <c r="O835" s="51"/>
      <c r="P835" s="51"/>
      <c r="Q835" s="51"/>
      <c r="R835" s="51"/>
    </row>
    <row r="836" spans="6:18" ht="15">
      <c r="F836" s="53" t="s">
        <v>97</v>
      </c>
      <c r="G836" s="53">
        <v>6</v>
      </c>
      <c r="H836" s="53" t="s">
        <v>199</v>
      </c>
      <c r="I836" s="53" t="str">
        <f t="shared" si="38"/>
        <v>Alausí</v>
      </c>
      <c r="J836" s="53">
        <v>602</v>
      </c>
      <c r="K836" s="54" t="s">
        <v>1245</v>
      </c>
      <c r="L836" s="55" t="s">
        <v>1246</v>
      </c>
      <c r="N836" s="51"/>
      <c r="O836" s="51"/>
      <c r="P836" s="51"/>
      <c r="Q836" s="51"/>
      <c r="R836" s="51"/>
    </row>
    <row r="837" spans="6:18" ht="15">
      <c r="F837" s="53" t="s">
        <v>97</v>
      </c>
      <c r="G837" s="53">
        <v>6</v>
      </c>
      <c r="H837" s="53" t="s">
        <v>199</v>
      </c>
      <c r="I837" s="53" t="str">
        <f t="shared" si="38"/>
        <v>Alausí</v>
      </c>
      <c r="J837" s="53">
        <v>602</v>
      </c>
      <c r="K837" s="54" t="s">
        <v>199</v>
      </c>
      <c r="L837" s="55" t="s">
        <v>1247</v>
      </c>
      <c r="N837" s="51"/>
      <c r="O837" s="51"/>
      <c r="P837" s="51"/>
      <c r="Q837" s="51"/>
      <c r="R837" s="51"/>
    </row>
    <row r="838" spans="6:18" ht="15">
      <c r="F838" s="53" t="s">
        <v>97</v>
      </c>
      <c r="G838" s="53">
        <v>6</v>
      </c>
      <c r="H838" s="53" t="s">
        <v>201</v>
      </c>
      <c r="I838" s="53" t="str">
        <f t="shared" si="38"/>
        <v>Chambo</v>
      </c>
      <c r="J838" s="53">
        <v>604</v>
      </c>
      <c r="K838" s="54" t="s">
        <v>201</v>
      </c>
      <c r="L838" s="55" t="s">
        <v>1248</v>
      </c>
      <c r="N838" s="51"/>
      <c r="O838" s="51"/>
      <c r="P838" s="51"/>
      <c r="Q838" s="51"/>
      <c r="R838" s="51"/>
    </row>
    <row r="839" spans="6:18" ht="15">
      <c r="F839" s="56" t="s">
        <v>97</v>
      </c>
      <c r="G839" s="56">
        <v>6</v>
      </c>
      <c r="H839" s="56" t="s">
        <v>203</v>
      </c>
      <c r="I839" s="53" t="str">
        <f t="shared" si="38"/>
        <v>Chunchi</v>
      </c>
      <c r="J839" s="56">
        <v>605</v>
      </c>
      <c r="K839" s="57" t="s">
        <v>1249</v>
      </c>
      <c r="L839" s="58" t="s">
        <v>1250</v>
      </c>
      <c r="N839" s="51"/>
      <c r="O839" s="51"/>
      <c r="P839" s="51"/>
      <c r="Q839" s="51"/>
      <c r="R839" s="51"/>
    </row>
    <row r="840" spans="6:18" ht="15">
      <c r="F840" s="56" t="s">
        <v>97</v>
      </c>
      <c r="G840" s="56">
        <v>6</v>
      </c>
      <c r="H840" s="56" t="s">
        <v>203</v>
      </c>
      <c r="I840" s="53" t="str">
        <f t="shared" si="38"/>
        <v>Chunchi</v>
      </c>
      <c r="J840" s="56">
        <v>605</v>
      </c>
      <c r="K840" s="57" t="s">
        <v>1251</v>
      </c>
      <c r="L840" s="58" t="s">
        <v>1252</v>
      </c>
      <c r="N840" s="51"/>
      <c r="O840" s="51"/>
      <c r="P840" s="51"/>
      <c r="Q840" s="51"/>
      <c r="R840" s="51"/>
    </row>
    <row r="841" spans="6:18" ht="15">
      <c r="F841" s="53" t="s">
        <v>97</v>
      </c>
      <c r="G841" s="53">
        <v>6</v>
      </c>
      <c r="H841" s="53" t="s">
        <v>203</v>
      </c>
      <c r="I841" s="53" t="str">
        <f t="shared" si="38"/>
        <v>Chunchi</v>
      </c>
      <c r="J841" s="53">
        <v>605</v>
      </c>
      <c r="K841" s="54" t="s">
        <v>1253</v>
      </c>
      <c r="L841" s="55" t="s">
        <v>1254</v>
      </c>
      <c r="N841" s="51"/>
      <c r="O841" s="51"/>
      <c r="P841" s="51"/>
      <c r="Q841" s="51"/>
      <c r="R841" s="51"/>
    </row>
    <row r="842" spans="6:18" ht="15">
      <c r="F842" s="56" t="s">
        <v>97</v>
      </c>
      <c r="G842" s="56">
        <v>6</v>
      </c>
      <c r="H842" s="56" t="s">
        <v>203</v>
      </c>
      <c r="I842" s="53" t="str">
        <f t="shared" si="38"/>
        <v>Chunchi</v>
      </c>
      <c r="J842" s="56">
        <v>605</v>
      </c>
      <c r="K842" s="57" t="s">
        <v>203</v>
      </c>
      <c r="L842" s="58" t="s">
        <v>1255</v>
      </c>
      <c r="N842" s="51"/>
      <c r="O842" s="51"/>
      <c r="P842" s="51"/>
      <c r="Q842" s="51"/>
      <c r="R842" s="51"/>
    </row>
    <row r="843" spans="6:18" ht="15">
      <c r="F843" s="56" t="s">
        <v>97</v>
      </c>
      <c r="G843" s="56">
        <v>6</v>
      </c>
      <c r="H843" s="56" t="s">
        <v>203</v>
      </c>
      <c r="I843" s="53" t="str">
        <f t="shared" si="38"/>
        <v>Chunchi</v>
      </c>
      <c r="J843" s="56">
        <v>605</v>
      </c>
      <c r="K843" s="57" t="s">
        <v>1256</v>
      </c>
      <c r="L843" s="58" t="s">
        <v>1257</v>
      </c>
      <c r="N843" s="51"/>
      <c r="O843" s="51"/>
      <c r="P843" s="51"/>
      <c r="Q843" s="51"/>
      <c r="R843" s="51"/>
    </row>
    <row r="844" spans="6:18" ht="15">
      <c r="F844" s="56" t="s">
        <v>97</v>
      </c>
      <c r="G844" s="56">
        <v>6</v>
      </c>
      <c r="H844" s="56" t="s">
        <v>205</v>
      </c>
      <c r="I844" s="53" t="str">
        <f t="shared" si="38"/>
        <v>Colta</v>
      </c>
      <c r="J844" s="56">
        <v>603</v>
      </c>
      <c r="K844" s="57" t="s">
        <v>1258</v>
      </c>
      <c r="L844" s="58" t="s">
        <v>1259</v>
      </c>
      <c r="N844" s="51"/>
      <c r="O844" s="51"/>
      <c r="P844" s="51"/>
      <c r="Q844" s="51"/>
      <c r="R844" s="51"/>
    </row>
    <row r="845" spans="6:18" ht="15">
      <c r="F845" s="56" t="s">
        <v>97</v>
      </c>
      <c r="G845" s="56">
        <v>6</v>
      </c>
      <c r="H845" s="56" t="s">
        <v>205</v>
      </c>
      <c r="I845" s="53" t="str">
        <f t="shared" si="38"/>
        <v>Colta</v>
      </c>
      <c r="J845" s="56">
        <v>603</v>
      </c>
      <c r="K845" s="57" t="s">
        <v>1260</v>
      </c>
      <c r="L845" s="58" t="s">
        <v>1261</v>
      </c>
      <c r="N845" s="51"/>
      <c r="O845" s="51"/>
      <c r="P845" s="51"/>
      <c r="Q845" s="51"/>
      <c r="R845" s="51"/>
    </row>
    <row r="846" spans="6:18" ht="15">
      <c r="F846" s="53" t="s">
        <v>97</v>
      </c>
      <c r="G846" s="53">
        <v>6</v>
      </c>
      <c r="H846" s="53" t="s">
        <v>205</v>
      </c>
      <c r="I846" s="53" t="str">
        <f t="shared" si="38"/>
        <v>Colta</v>
      </c>
      <c r="J846" s="53">
        <v>603</v>
      </c>
      <c r="K846" s="54" t="s">
        <v>1262</v>
      </c>
      <c r="L846" s="55" t="s">
        <v>1263</v>
      </c>
      <c r="N846" s="51"/>
      <c r="O846" s="51"/>
      <c r="P846" s="51"/>
      <c r="Q846" s="51"/>
      <c r="R846" s="51"/>
    </row>
    <row r="847" spans="6:18" ht="15">
      <c r="F847" s="56" t="s">
        <v>97</v>
      </c>
      <c r="G847" s="56">
        <v>6</v>
      </c>
      <c r="H847" s="56" t="s">
        <v>205</v>
      </c>
      <c r="I847" s="53" t="str">
        <f t="shared" si="38"/>
        <v>Colta</v>
      </c>
      <c r="J847" s="56">
        <v>603</v>
      </c>
      <c r="K847" s="57" t="s">
        <v>1264</v>
      </c>
      <c r="L847" s="58" t="s">
        <v>1265</v>
      </c>
      <c r="N847" s="51"/>
      <c r="O847" s="51"/>
      <c r="P847" s="51"/>
      <c r="Q847" s="51"/>
      <c r="R847" s="51"/>
    </row>
    <row r="848" spans="6:18" ht="15">
      <c r="F848" s="53" t="s">
        <v>97</v>
      </c>
      <c r="G848" s="53">
        <v>6</v>
      </c>
      <c r="H848" s="53" t="s">
        <v>205</v>
      </c>
      <c r="I848" s="53" t="str">
        <f t="shared" si="38"/>
        <v>Colta</v>
      </c>
      <c r="J848" s="53">
        <v>603</v>
      </c>
      <c r="K848" s="54" t="s">
        <v>1266</v>
      </c>
      <c r="L848" s="55" t="s">
        <v>1267</v>
      </c>
      <c r="N848" s="51"/>
      <c r="O848" s="51"/>
      <c r="P848" s="51"/>
      <c r="Q848" s="51"/>
      <c r="R848" s="51"/>
    </row>
    <row r="849" spans="6:18" ht="15">
      <c r="F849" s="56" t="s">
        <v>97</v>
      </c>
      <c r="G849" s="56">
        <v>6</v>
      </c>
      <c r="H849" s="56" t="s">
        <v>207</v>
      </c>
      <c r="I849" s="53" t="str">
        <f t="shared" si="38"/>
        <v>Cumandá</v>
      </c>
      <c r="J849" s="56">
        <v>610</v>
      </c>
      <c r="K849" s="57" t="s">
        <v>207</v>
      </c>
      <c r="L849" s="58" t="s">
        <v>1268</v>
      </c>
      <c r="N849" s="51"/>
      <c r="O849" s="51"/>
      <c r="P849" s="51"/>
      <c r="Q849" s="51"/>
      <c r="R849" s="51"/>
    </row>
    <row r="850" spans="6:18" ht="15">
      <c r="F850" s="56" t="s">
        <v>97</v>
      </c>
      <c r="G850" s="56">
        <v>6</v>
      </c>
      <c r="H850" s="56" t="s">
        <v>209</v>
      </c>
      <c r="I850" s="53" t="str">
        <f t="shared" si="38"/>
        <v>Guamote</v>
      </c>
      <c r="J850" s="56">
        <v>606</v>
      </c>
      <c r="K850" s="57" t="s">
        <v>1269</v>
      </c>
      <c r="L850" s="58" t="s">
        <v>1270</v>
      </c>
      <c r="N850" s="51"/>
      <c r="O850" s="51"/>
      <c r="P850" s="51"/>
      <c r="Q850" s="51"/>
      <c r="R850" s="51"/>
    </row>
    <row r="851" spans="6:18" ht="15">
      <c r="F851" s="53" t="s">
        <v>97</v>
      </c>
      <c r="G851" s="53">
        <v>6</v>
      </c>
      <c r="H851" s="53" t="s">
        <v>209</v>
      </c>
      <c r="I851" s="53" t="str">
        <f t="shared" si="38"/>
        <v>Guamote</v>
      </c>
      <c r="J851" s="53">
        <v>606</v>
      </c>
      <c r="K851" s="54" t="s">
        <v>1271</v>
      </c>
      <c r="L851" s="55" t="s">
        <v>1272</v>
      </c>
      <c r="N851" s="51"/>
      <c r="O851" s="51"/>
      <c r="P851" s="51"/>
      <c r="Q851" s="51"/>
      <c r="R851" s="51"/>
    </row>
    <row r="852" spans="6:18" ht="15">
      <c r="F852" s="53" t="s">
        <v>97</v>
      </c>
      <c r="G852" s="53">
        <v>6</v>
      </c>
      <c r="H852" s="53" t="s">
        <v>209</v>
      </c>
      <c r="I852" s="53" t="str">
        <f t="shared" si="38"/>
        <v>Guamote</v>
      </c>
      <c r="J852" s="53">
        <v>606</v>
      </c>
      <c r="K852" s="54" t="s">
        <v>209</v>
      </c>
      <c r="L852" s="55" t="s">
        <v>1273</v>
      </c>
      <c r="N852" s="51"/>
      <c r="O852" s="51"/>
      <c r="P852" s="51"/>
      <c r="Q852" s="51"/>
      <c r="R852" s="51"/>
    </row>
    <row r="853" spans="6:18" ht="15">
      <c r="F853" s="53" t="s">
        <v>97</v>
      </c>
      <c r="G853" s="53">
        <v>6</v>
      </c>
      <c r="H853" s="53" t="s">
        <v>211</v>
      </c>
      <c r="I853" s="53" t="str">
        <f t="shared" si="38"/>
        <v>Guano</v>
      </c>
      <c r="J853" s="53">
        <v>607</v>
      </c>
      <c r="K853" s="54" t="s">
        <v>1274</v>
      </c>
      <c r="L853" s="55" t="s">
        <v>1275</v>
      </c>
      <c r="N853" s="51"/>
      <c r="O853" s="51"/>
      <c r="P853" s="51"/>
      <c r="Q853" s="51"/>
      <c r="R853" s="51"/>
    </row>
    <row r="854" spans="6:18" ht="15">
      <c r="F854" s="56" t="s">
        <v>97</v>
      </c>
      <c r="G854" s="56">
        <v>6</v>
      </c>
      <c r="H854" s="56" t="s">
        <v>211</v>
      </c>
      <c r="I854" s="53" t="str">
        <f t="shared" si="38"/>
        <v>Guano</v>
      </c>
      <c r="J854" s="56">
        <v>607</v>
      </c>
      <c r="K854" s="57" t="s">
        <v>211</v>
      </c>
      <c r="L854" s="58" t="s">
        <v>1276</v>
      </c>
      <c r="N854" s="51"/>
      <c r="O854" s="51"/>
      <c r="P854" s="51"/>
      <c r="Q854" s="51"/>
      <c r="R854" s="51"/>
    </row>
    <row r="855" spans="6:18" ht="15">
      <c r="F855" s="53" t="s">
        <v>97</v>
      </c>
      <c r="G855" s="53">
        <v>6</v>
      </c>
      <c r="H855" s="53" t="s">
        <v>211</v>
      </c>
      <c r="I855" s="53" t="str">
        <f t="shared" si="38"/>
        <v>Guano</v>
      </c>
      <c r="J855" s="53">
        <v>607</v>
      </c>
      <c r="K855" s="54" t="s">
        <v>1277</v>
      </c>
      <c r="L855" s="55" t="s">
        <v>1278</v>
      </c>
      <c r="N855" s="51"/>
      <c r="O855" s="51"/>
      <c r="P855" s="51"/>
      <c r="Q855" s="51"/>
      <c r="R855" s="51"/>
    </row>
    <row r="856" spans="6:18" ht="15">
      <c r="F856" s="56" t="s">
        <v>97</v>
      </c>
      <c r="G856" s="56">
        <v>6</v>
      </c>
      <c r="H856" s="56" t="s">
        <v>211</v>
      </c>
      <c r="I856" s="53" t="str">
        <f t="shared" si="38"/>
        <v>Guano</v>
      </c>
      <c r="J856" s="56">
        <v>607</v>
      </c>
      <c r="K856" s="57" t="s">
        <v>1279</v>
      </c>
      <c r="L856" s="58" t="s">
        <v>1280</v>
      </c>
      <c r="N856" s="51"/>
      <c r="O856" s="51"/>
      <c r="P856" s="51"/>
      <c r="Q856" s="51"/>
      <c r="R856" s="51"/>
    </row>
    <row r="857" spans="6:18" ht="15">
      <c r="F857" s="53" t="s">
        <v>97</v>
      </c>
      <c r="G857" s="53">
        <v>6</v>
      </c>
      <c r="H857" s="53" t="s">
        <v>211</v>
      </c>
      <c r="I857" s="53" t="str">
        <f t="shared" si="38"/>
        <v>Guano</v>
      </c>
      <c r="J857" s="53">
        <v>607</v>
      </c>
      <c r="K857" s="54" t="s">
        <v>1281</v>
      </c>
      <c r="L857" s="55" t="s">
        <v>1282</v>
      </c>
      <c r="N857" s="51"/>
      <c r="O857" s="51"/>
      <c r="P857" s="51"/>
      <c r="Q857" s="51"/>
      <c r="R857" s="51"/>
    </row>
    <row r="858" spans="6:18" ht="15">
      <c r="F858" s="53" t="s">
        <v>97</v>
      </c>
      <c r="G858" s="53">
        <v>6</v>
      </c>
      <c r="H858" s="53" t="s">
        <v>211</v>
      </c>
      <c r="I858" s="53" t="str">
        <f t="shared" si="38"/>
        <v>Guano</v>
      </c>
      <c r="J858" s="53">
        <v>607</v>
      </c>
      <c r="K858" s="54" t="s">
        <v>1283</v>
      </c>
      <c r="L858" s="55" t="s">
        <v>1284</v>
      </c>
      <c r="N858" s="51"/>
      <c r="O858" s="51"/>
      <c r="P858" s="51"/>
      <c r="Q858" s="51"/>
      <c r="R858" s="51"/>
    </row>
    <row r="859" spans="6:18" ht="15">
      <c r="F859" s="56" t="s">
        <v>97</v>
      </c>
      <c r="G859" s="56">
        <v>6</v>
      </c>
      <c r="H859" s="56" t="s">
        <v>211</v>
      </c>
      <c r="I859" s="53" t="str">
        <f t="shared" si="38"/>
        <v>Guano</v>
      </c>
      <c r="J859" s="56">
        <v>607</v>
      </c>
      <c r="K859" s="57" t="s">
        <v>1285</v>
      </c>
      <c r="L859" s="58" t="s">
        <v>1286</v>
      </c>
      <c r="N859" s="51"/>
      <c r="O859" s="51"/>
      <c r="P859" s="51"/>
      <c r="Q859" s="51"/>
      <c r="R859" s="51"/>
    </row>
    <row r="860" spans="6:18" ht="15">
      <c r="F860" s="53" t="s">
        <v>97</v>
      </c>
      <c r="G860" s="53">
        <v>6</v>
      </c>
      <c r="H860" s="53" t="s">
        <v>211</v>
      </c>
      <c r="I860" s="53" t="str">
        <f t="shared" si="38"/>
        <v>Guano</v>
      </c>
      <c r="J860" s="53">
        <v>607</v>
      </c>
      <c r="K860" s="54" t="s">
        <v>99</v>
      </c>
      <c r="L860" s="55" t="s">
        <v>1287</v>
      </c>
      <c r="N860" s="51"/>
      <c r="O860" s="51"/>
      <c r="P860" s="51"/>
      <c r="Q860" s="51"/>
      <c r="R860" s="51"/>
    </row>
    <row r="861" spans="6:18" ht="15">
      <c r="F861" s="53" t="s">
        <v>97</v>
      </c>
      <c r="G861" s="53">
        <v>6</v>
      </c>
      <c r="H861" s="53" t="s">
        <v>211</v>
      </c>
      <c r="I861" s="53" t="str">
        <f t="shared" si="38"/>
        <v>Guano</v>
      </c>
      <c r="J861" s="53">
        <v>607</v>
      </c>
      <c r="K861" s="54" t="s">
        <v>1288</v>
      </c>
      <c r="L861" s="55" t="s">
        <v>1289</v>
      </c>
      <c r="N861" s="51"/>
      <c r="O861" s="51"/>
      <c r="P861" s="51"/>
      <c r="Q861" s="51"/>
      <c r="R861" s="51"/>
    </row>
    <row r="862" spans="6:18" ht="15">
      <c r="F862" s="56" t="s">
        <v>97</v>
      </c>
      <c r="G862" s="56">
        <v>6</v>
      </c>
      <c r="H862" s="56" t="s">
        <v>211</v>
      </c>
      <c r="I862" s="53" t="str">
        <f t="shared" si="38"/>
        <v>Guano</v>
      </c>
      <c r="J862" s="56">
        <v>607</v>
      </c>
      <c r="K862" s="57" t="s">
        <v>1290</v>
      </c>
      <c r="L862" s="58" t="s">
        <v>1291</v>
      </c>
      <c r="N862" s="51"/>
      <c r="O862" s="51"/>
      <c r="P862" s="51"/>
      <c r="Q862" s="51"/>
      <c r="R862" s="51"/>
    </row>
    <row r="863" spans="6:18" ht="15">
      <c r="F863" s="56" t="s">
        <v>97</v>
      </c>
      <c r="G863" s="56">
        <v>6</v>
      </c>
      <c r="H863" s="56" t="s">
        <v>213</v>
      </c>
      <c r="I863" s="53" t="str">
        <f>MID(H863,1,10)</f>
        <v>Pallatanga</v>
      </c>
      <c r="J863" s="56">
        <v>608</v>
      </c>
      <c r="K863" s="57" t="s">
        <v>213</v>
      </c>
      <c r="L863" s="58" t="s">
        <v>1292</v>
      </c>
      <c r="N863" s="51"/>
      <c r="O863" s="51"/>
      <c r="P863" s="51"/>
      <c r="Q863" s="51"/>
      <c r="R863" s="51"/>
    </row>
    <row r="864" spans="6:18" ht="15">
      <c r="F864" s="53" t="s">
        <v>97</v>
      </c>
      <c r="G864" s="53">
        <v>6</v>
      </c>
      <c r="H864" s="53" t="s">
        <v>215</v>
      </c>
      <c r="I864" s="53" t="str">
        <f t="shared" ref="I864:I882" si="39">MID(H864,1,9)</f>
        <v>Penipe</v>
      </c>
      <c r="J864" s="53">
        <v>609</v>
      </c>
      <c r="K864" s="54" t="s">
        <v>215</v>
      </c>
      <c r="L864" s="55" t="s">
        <v>1293</v>
      </c>
      <c r="N864" s="51"/>
      <c r="O864" s="51"/>
      <c r="P864" s="51"/>
      <c r="Q864" s="51"/>
      <c r="R864" s="51"/>
    </row>
    <row r="865" spans="6:18" ht="15">
      <c r="F865" s="56" t="s">
        <v>97</v>
      </c>
      <c r="G865" s="56">
        <v>6</v>
      </c>
      <c r="H865" s="56" t="s">
        <v>215</v>
      </c>
      <c r="I865" s="53" t="str">
        <f t="shared" si="39"/>
        <v>Penipe</v>
      </c>
      <c r="J865" s="56">
        <v>609</v>
      </c>
      <c r="K865" s="57" t="s">
        <v>1294</v>
      </c>
      <c r="L865" s="58" t="s">
        <v>1295</v>
      </c>
      <c r="N865" s="51"/>
      <c r="O865" s="51"/>
      <c r="P865" s="51"/>
      <c r="Q865" s="51"/>
      <c r="R865" s="51"/>
    </row>
    <row r="866" spans="6:18" ht="15">
      <c r="F866" s="53" t="s">
        <v>97</v>
      </c>
      <c r="G866" s="53">
        <v>6</v>
      </c>
      <c r="H866" s="53" t="s">
        <v>215</v>
      </c>
      <c r="I866" s="53" t="str">
        <f t="shared" si="39"/>
        <v>Penipe</v>
      </c>
      <c r="J866" s="53">
        <v>609</v>
      </c>
      <c r="K866" s="54" t="s">
        <v>1296</v>
      </c>
      <c r="L866" s="55" t="s">
        <v>1297</v>
      </c>
      <c r="N866" s="51"/>
      <c r="O866" s="51"/>
      <c r="P866" s="51"/>
      <c r="Q866" s="51"/>
      <c r="R866" s="51"/>
    </row>
    <row r="867" spans="6:18" ht="15">
      <c r="F867" s="56" t="s">
        <v>97</v>
      </c>
      <c r="G867" s="56">
        <v>6</v>
      </c>
      <c r="H867" s="56" t="s">
        <v>215</v>
      </c>
      <c r="I867" s="53" t="str">
        <f t="shared" si="39"/>
        <v>Penipe</v>
      </c>
      <c r="J867" s="56">
        <v>609</v>
      </c>
      <c r="K867" s="57" t="s">
        <v>1298</v>
      </c>
      <c r="L867" s="58" t="s">
        <v>1299</v>
      </c>
      <c r="N867" s="51"/>
      <c r="O867" s="51"/>
      <c r="P867" s="51"/>
      <c r="Q867" s="51"/>
      <c r="R867" s="51"/>
    </row>
    <row r="868" spans="6:18" ht="15">
      <c r="F868" s="53" t="s">
        <v>97</v>
      </c>
      <c r="G868" s="53">
        <v>6</v>
      </c>
      <c r="H868" s="53" t="s">
        <v>215</v>
      </c>
      <c r="I868" s="53" t="str">
        <f t="shared" si="39"/>
        <v>Penipe</v>
      </c>
      <c r="J868" s="53">
        <v>609</v>
      </c>
      <c r="K868" s="54" t="s">
        <v>1300</v>
      </c>
      <c r="L868" s="55" t="s">
        <v>1301</v>
      </c>
      <c r="N868" s="51"/>
      <c r="O868" s="51"/>
      <c r="P868" s="51"/>
      <c r="Q868" s="51"/>
      <c r="R868" s="51"/>
    </row>
    <row r="869" spans="6:18" ht="15">
      <c r="F869" s="56" t="s">
        <v>97</v>
      </c>
      <c r="G869" s="56">
        <v>6</v>
      </c>
      <c r="H869" s="56" t="s">
        <v>215</v>
      </c>
      <c r="I869" s="53" t="str">
        <f t="shared" si="39"/>
        <v>Penipe</v>
      </c>
      <c r="J869" s="56">
        <v>609</v>
      </c>
      <c r="K869" s="57" t="s">
        <v>1302</v>
      </c>
      <c r="L869" s="58" t="s">
        <v>1303</v>
      </c>
      <c r="N869" s="51"/>
      <c r="O869" s="51"/>
      <c r="P869" s="51"/>
      <c r="Q869" s="51"/>
      <c r="R869" s="51"/>
    </row>
    <row r="870" spans="6:18" ht="15">
      <c r="F870" s="53" t="s">
        <v>97</v>
      </c>
      <c r="G870" s="53">
        <v>6</v>
      </c>
      <c r="H870" s="53" t="s">
        <v>215</v>
      </c>
      <c r="I870" s="53" t="str">
        <f t="shared" si="39"/>
        <v>Penipe</v>
      </c>
      <c r="J870" s="53">
        <v>609</v>
      </c>
      <c r="K870" s="54" t="s">
        <v>1304</v>
      </c>
      <c r="L870" s="55" t="s">
        <v>1305</v>
      </c>
      <c r="N870" s="51"/>
      <c r="O870" s="51"/>
      <c r="P870" s="51"/>
      <c r="Q870" s="51"/>
      <c r="R870" s="51"/>
    </row>
    <row r="871" spans="6:18" ht="15">
      <c r="F871" s="56" t="s">
        <v>97</v>
      </c>
      <c r="G871" s="56">
        <v>6</v>
      </c>
      <c r="H871" s="56" t="s">
        <v>217</v>
      </c>
      <c r="I871" s="53" t="str">
        <f t="shared" si="39"/>
        <v>Riobamba</v>
      </c>
      <c r="J871" s="56">
        <v>601</v>
      </c>
      <c r="K871" s="57" t="s">
        <v>1306</v>
      </c>
      <c r="L871" s="58" t="s">
        <v>1307</v>
      </c>
      <c r="N871" s="51"/>
      <c r="O871" s="51"/>
      <c r="P871" s="51"/>
      <c r="Q871" s="51"/>
      <c r="R871" s="51"/>
    </row>
    <row r="872" spans="6:18" ht="15">
      <c r="F872" s="53" t="s">
        <v>97</v>
      </c>
      <c r="G872" s="53">
        <v>6</v>
      </c>
      <c r="H872" s="53" t="s">
        <v>217</v>
      </c>
      <c r="I872" s="53" t="str">
        <f t="shared" si="39"/>
        <v>Riobamba</v>
      </c>
      <c r="J872" s="53">
        <v>601</v>
      </c>
      <c r="K872" s="54" t="s">
        <v>1308</v>
      </c>
      <c r="L872" s="55" t="s">
        <v>1309</v>
      </c>
      <c r="N872" s="51"/>
      <c r="O872" s="51"/>
      <c r="P872" s="51"/>
      <c r="Q872" s="51"/>
      <c r="R872" s="51"/>
    </row>
    <row r="873" spans="6:18" ht="15">
      <c r="F873" s="56" t="s">
        <v>97</v>
      </c>
      <c r="G873" s="56">
        <v>6</v>
      </c>
      <c r="H873" s="56" t="s">
        <v>217</v>
      </c>
      <c r="I873" s="53" t="str">
        <f t="shared" si="39"/>
        <v>Riobamba</v>
      </c>
      <c r="J873" s="56">
        <v>601</v>
      </c>
      <c r="K873" s="57" t="s">
        <v>1310</v>
      </c>
      <c r="L873" s="58" t="s">
        <v>1311</v>
      </c>
      <c r="N873" s="51"/>
      <c r="O873" s="51"/>
      <c r="P873" s="51"/>
      <c r="Q873" s="51"/>
      <c r="R873" s="51"/>
    </row>
    <row r="874" spans="6:18" ht="15">
      <c r="F874" s="53" t="s">
        <v>97</v>
      </c>
      <c r="G874" s="53">
        <v>6</v>
      </c>
      <c r="H874" s="53" t="s">
        <v>217</v>
      </c>
      <c r="I874" s="53" t="str">
        <f t="shared" si="39"/>
        <v>Riobamba</v>
      </c>
      <c r="J874" s="53">
        <v>601</v>
      </c>
      <c r="K874" s="54" t="s">
        <v>1312</v>
      </c>
      <c r="L874" s="55" t="s">
        <v>1313</v>
      </c>
      <c r="N874" s="51"/>
      <c r="O874" s="51"/>
      <c r="P874" s="51"/>
      <c r="Q874" s="51"/>
      <c r="R874" s="51"/>
    </row>
    <row r="875" spans="6:18" ht="15">
      <c r="F875" s="56" t="s">
        <v>97</v>
      </c>
      <c r="G875" s="56">
        <v>6</v>
      </c>
      <c r="H875" s="56" t="s">
        <v>217</v>
      </c>
      <c r="I875" s="53" t="str">
        <f t="shared" si="39"/>
        <v>Riobamba</v>
      </c>
      <c r="J875" s="56">
        <v>601</v>
      </c>
      <c r="K875" s="57" t="s">
        <v>1314</v>
      </c>
      <c r="L875" s="58" t="s">
        <v>1315</v>
      </c>
      <c r="N875" s="51"/>
      <c r="O875" s="51"/>
      <c r="P875" s="51"/>
      <c r="Q875" s="51"/>
      <c r="R875" s="51"/>
    </row>
    <row r="876" spans="6:18" ht="15">
      <c r="F876" s="53" t="s">
        <v>97</v>
      </c>
      <c r="G876" s="53">
        <v>6</v>
      </c>
      <c r="H876" s="53" t="s">
        <v>217</v>
      </c>
      <c r="I876" s="53" t="str">
        <f t="shared" si="39"/>
        <v>Riobamba</v>
      </c>
      <c r="J876" s="53">
        <v>601</v>
      </c>
      <c r="K876" s="54" t="s">
        <v>1316</v>
      </c>
      <c r="L876" s="55" t="s">
        <v>1317</v>
      </c>
      <c r="N876" s="51"/>
      <c r="O876" s="51"/>
      <c r="P876" s="51"/>
      <c r="Q876" s="51"/>
      <c r="R876" s="51"/>
    </row>
    <row r="877" spans="6:18" ht="15">
      <c r="F877" s="56" t="s">
        <v>97</v>
      </c>
      <c r="G877" s="56">
        <v>6</v>
      </c>
      <c r="H877" s="56" t="s">
        <v>217</v>
      </c>
      <c r="I877" s="53" t="str">
        <f t="shared" si="39"/>
        <v>Riobamba</v>
      </c>
      <c r="J877" s="56">
        <v>601</v>
      </c>
      <c r="K877" s="57" t="s">
        <v>1318</v>
      </c>
      <c r="L877" s="58" t="s">
        <v>1319</v>
      </c>
      <c r="N877" s="51"/>
      <c r="O877" s="51"/>
      <c r="P877" s="51"/>
      <c r="Q877" s="51"/>
      <c r="R877" s="51"/>
    </row>
    <row r="878" spans="6:18" ht="15">
      <c r="F878" s="53" t="s">
        <v>97</v>
      </c>
      <c r="G878" s="53">
        <v>6</v>
      </c>
      <c r="H878" s="53" t="s">
        <v>217</v>
      </c>
      <c r="I878" s="53" t="str">
        <f t="shared" si="39"/>
        <v>Riobamba</v>
      </c>
      <c r="J878" s="53">
        <v>601</v>
      </c>
      <c r="K878" s="54" t="s">
        <v>217</v>
      </c>
      <c r="L878" s="55" t="s">
        <v>1320</v>
      </c>
      <c r="N878" s="51"/>
      <c r="O878" s="51"/>
      <c r="P878" s="51"/>
      <c r="Q878" s="51"/>
      <c r="R878" s="51"/>
    </row>
    <row r="879" spans="6:18" ht="15">
      <c r="F879" s="56" t="s">
        <v>97</v>
      </c>
      <c r="G879" s="56">
        <v>6</v>
      </c>
      <c r="H879" s="56" t="s">
        <v>217</v>
      </c>
      <c r="I879" s="53" t="str">
        <f t="shared" si="39"/>
        <v>Riobamba</v>
      </c>
      <c r="J879" s="56">
        <v>601</v>
      </c>
      <c r="K879" s="57" t="s">
        <v>1321</v>
      </c>
      <c r="L879" s="58" t="s">
        <v>1322</v>
      </c>
      <c r="N879" s="51"/>
      <c r="O879" s="51"/>
      <c r="P879" s="51"/>
      <c r="Q879" s="51"/>
      <c r="R879" s="51"/>
    </row>
    <row r="880" spans="6:18" ht="15">
      <c r="F880" s="56" t="s">
        <v>97</v>
      </c>
      <c r="G880" s="56">
        <v>6</v>
      </c>
      <c r="H880" s="56" t="s">
        <v>217</v>
      </c>
      <c r="I880" s="53" t="str">
        <f t="shared" si="39"/>
        <v>Riobamba</v>
      </c>
      <c r="J880" s="56">
        <v>601</v>
      </c>
      <c r="K880" s="57" t="s">
        <v>1323</v>
      </c>
      <c r="L880" s="58" t="s">
        <v>1324</v>
      </c>
      <c r="N880" s="51"/>
      <c r="O880" s="51"/>
      <c r="P880" s="51"/>
      <c r="Q880" s="51"/>
      <c r="R880" s="51"/>
    </row>
    <row r="881" spans="6:18" ht="15">
      <c r="F881" s="56" t="s">
        <v>97</v>
      </c>
      <c r="G881" s="56">
        <v>6</v>
      </c>
      <c r="H881" s="56" t="s">
        <v>217</v>
      </c>
      <c r="I881" s="53" t="str">
        <f t="shared" si="39"/>
        <v>Riobamba</v>
      </c>
      <c r="J881" s="56">
        <v>601</v>
      </c>
      <c r="K881" s="57" t="s">
        <v>705</v>
      </c>
      <c r="L881" s="58" t="s">
        <v>1325</v>
      </c>
      <c r="N881" s="51"/>
      <c r="O881" s="51"/>
      <c r="P881" s="51"/>
      <c r="Q881" s="51"/>
      <c r="R881" s="51"/>
    </row>
    <row r="882" spans="6:18" ht="15">
      <c r="F882" s="53" t="s">
        <v>97</v>
      </c>
      <c r="G882" s="53">
        <v>6</v>
      </c>
      <c r="H882" s="53" t="s">
        <v>217</v>
      </c>
      <c r="I882" s="53" t="str">
        <f t="shared" si="39"/>
        <v>Riobamba</v>
      </c>
      <c r="J882" s="53">
        <v>601</v>
      </c>
      <c r="K882" s="54" t="s">
        <v>1326</v>
      </c>
      <c r="L882" s="55" t="s">
        <v>1327</v>
      </c>
      <c r="N882" s="51"/>
      <c r="O882" s="51"/>
      <c r="P882" s="51"/>
      <c r="Q882" s="51"/>
      <c r="R882" s="51"/>
    </row>
    <row r="883" spans="6:18" ht="15">
      <c r="F883" s="53"/>
      <c r="G883" s="53"/>
      <c r="H883" s="53"/>
      <c r="I883" s="53"/>
      <c r="J883" s="53"/>
      <c r="K883" s="54"/>
      <c r="L883" s="55"/>
      <c r="N883" s="51"/>
      <c r="O883" s="51"/>
      <c r="P883" s="51"/>
      <c r="Q883" s="51"/>
      <c r="R883" s="51"/>
    </row>
    <row r="884" spans="6:18" ht="15">
      <c r="F884" s="53" t="s">
        <v>89</v>
      </c>
      <c r="G884" s="53">
        <v>4</v>
      </c>
      <c r="H884" s="53" t="s">
        <v>80</v>
      </c>
      <c r="I884" s="53" t="s">
        <v>1328</v>
      </c>
      <c r="J884" s="53">
        <v>402</v>
      </c>
      <c r="K884" s="54" t="s">
        <v>80</v>
      </c>
      <c r="L884" s="55" t="s">
        <v>1329</v>
      </c>
      <c r="N884" s="51"/>
      <c r="O884" s="51"/>
      <c r="P884" s="51"/>
      <c r="Q884" s="51"/>
      <c r="R884" s="51"/>
    </row>
    <row r="885" spans="6:18" ht="15">
      <c r="F885" s="56" t="s">
        <v>89</v>
      </c>
      <c r="G885" s="56">
        <v>4</v>
      </c>
      <c r="H885" s="56" t="s">
        <v>80</v>
      </c>
      <c r="I885" s="53" t="s">
        <v>1328</v>
      </c>
      <c r="J885" s="56">
        <v>402</v>
      </c>
      <c r="K885" s="57" t="s">
        <v>816</v>
      </c>
      <c r="L885" s="58" t="s">
        <v>1330</v>
      </c>
      <c r="N885" s="51"/>
      <c r="O885" s="51"/>
      <c r="P885" s="51"/>
      <c r="Q885" s="51"/>
      <c r="R885" s="51"/>
    </row>
    <row r="886" spans="6:18" ht="15">
      <c r="F886" s="53" t="s">
        <v>89</v>
      </c>
      <c r="G886" s="53">
        <v>4</v>
      </c>
      <c r="H886" s="53" t="s">
        <v>80</v>
      </c>
      <c r="I886" s="53" t="s">
        <v>1328</v>
      </c>
      <c r="J886" s="53">
        <v>402</v>
      </c>
      <c r="K886" s="54" t="s">
        <v>1331</v>
      </c>
      <c r="L886" s="55" t="s">
        <v>1332</v>
      </c>
      <c r="N886" s="51"/>
      <c r="O886" s="51"/>
      <c r="P886" s="51"/>
      <c r="Q886" s="51"/>
      <c r="R886" s="51"/>
    </row>
    <row r="887" spans="6:18" ht="15">
      <c r="F887" s="53" t="s">
        <v>89</v>
      </c>
      <c r="G887" s="53">
        <v>4</v>
      </c>
      <c r="H887" s="53" t="s">
        <v>80</v>
      </c>
      <c r="I887" s="53" t="s">
        <v>1328</v>
      </c>
      <c r="J887" s="53">
        <v>402</v>
      </c>
      <c r="K887" s="54" t="s">
        <v>557</v>
      </c>
      <c r="L887" s="55" t="s">
        <v>1333</v>
      </c>
      <c r="N887" s="51"/>
      <c r="O887" s="51"/>
      <c r="P887" s="51"/>
      <c r="Q887" s="51"/>
      <c r="R887" s="51"/>
    </row>
    <row r="888" spans="6:18" ht="15">
      <c r="F888" s="53" t="s">
        <v>89</v>
      </c>
      <c r="G888" s="53">
        <v>4</v>
      </c>
      <c r="H888" s="53" t="s">
        <v>80</v>
      </c>
      <c r="I888" s="53" t="s">
        <v>1328</v>
      </c>
      <c r="J888" s="53">
        <v>402</v>
      </c>
      <c r="K888" s="54" t="s">
        <v>1334</v>
      </c>
      <c r="L888" s="55" t="s">
        <v>1335</v>
      </c>
      <c r="N888" s="51"/>
      <c r="O888" s="51"/>
      <c r="P888" s="51"/>
      <c r="Q888" s="51"/>
      <c r="R888" s="51"/>
    </row>
    <row r="889" spans="6:18" ht="15">
      <c r="F889" s="56" t="s">
        <v>89</v>
      </c>
      <c r="G889" s="56">
        <v>4</v>
      </c>
      <c r="H889" s="56" t="s">
        <v>80</v>
      </c>
      <c r="I889" s="53" t="s">
        <v>1328</v>
      </c>
      <c r="J889" s="56">
        <v>402</v>
      </c>
      <c r="K889" s="57" t="s">
        <v>1336</v>
      </c>
      <c r="L889" s="58" t="s">
        <v>1337</v>
      </c>
      <c r="N889" s="51"/>
      <c r="O889" s="51"/>
      <c r="P889" s="51"/>
      <c r="Q889" s="51"/>
      <c r="R889" s="51"/>
    </row>
    <row r="890" spans="6:18" ht="15">
      <c r="F890" s="53" t="s">
        <v>89</v>
      </c>
      <c r="G890" s="53">
        <v>4</v>
      </c>
      <c r="H890" s="53" t="s">
        <v>176</v>
      </c>
      <c r="I890" s="53" t="str">
        <f t="shared" ref="I890:I903" si="40">MID(H890,1,9)</f>
        <v>Espejo</v>
      </c>
      <c r="J890" s="53">
        <v>403</v>
      </c>
      <c r="K890" s="54" t="s">
        <v>1338</v>
      </c>
      <c r="L890" s="55" t="s">
        <v>1339</v>
      </c>
      <c r="N890" s="51"/>
      <c r="O890" s="51"/>
      <c r="P890" s="51"/>
      <c r="Q890" s="51"/>
      <c r="R890" s="51"/>
    </row>
    <row r="891" spans="6:18" ht="15">
      <c r="F891" s="53" t="s">
        <v>89</v>
      </c>
      <c r="G891" s="53">
        <v>4</v>
      </c>
      <c r="H891" s="53" t="s">
        <v>176</v>
      </c>
      <c r="I891" s="53" t="str">
        <f t="shared" si="40"/>
        <v>Espejo</v>
      </c>
      <c r="J891" s="53">
        <v>403</v>
      </c>
      <c r="K891" s="54" t="s">
        <v>1340</v>
      </c>
      <c r="L891" s="55" t="s">
        <v>1341</v>
      </c>
      <c r="N891" s="51"/>
      <c r="O891" s="51"/>
      <c r="P891" s="51"/>
      <c r="Q891" s="51"/>
      <c r="R891" s="51"/>
    </row>
    <row r="892" spans="6:18" ht="15">
      <c r="F892" s="56" t="s">
        <v>89</v>
      </c>
      <c r="G892" s="56">
        <v>4</v>
      </c>
      <c r="H892" s="56" t="s">
        <v>176</v>
      </c>
      <c r="I892" s="53" t="str">
        <f t="shared" si="40"/>
        <v>Espejo</v>
      </c>
      <c r="J892" s="56">
        <v>403</v>
      </c>
      <c r="K892" s="57" t="s">
        <v>1342</v>
      </c>
      <c r="L892" s="58" t="s">
        <v>1343</v>
      </c>
      <c r="N892" s="51"/>
      <c r="O892" s="51"/>
      <c r="P892" s="51"/>
      <c r="Q892" s="51"/>
      <c r="R892" s="51"/>
    </row>
    <row r="893" spans="6:18" ht="15">
      <c r="F893" s="56" t="s">
        <v>89</v>
      </c>
      <c r="G893" s="56">
        <v>4</v>
      </c>
      <c r="H893" s="56" t="s">
        <v>176</v>
      </c>
      <c r="I893" s="53" t="str">
        <f t="shared" si="40"/>
        <v>Espejo</v>
      </c>
      <c r="J893" s="56">
        <v>403</v>
      </c>
      <c r="K893" s="57" t="s">
        <v>609</v>
      </c>
      <c r="L893" s="58" t="s">
        <v>1344</v>
      </c>
      <c r="N893" s="51"/>
      <c r="O893" s="51"/>
      <c r="P893" s="51"/>
      <c r="Q893" s="51"/>
      <c r="R893" s="51"/>
    </row>
    <row r="894" spans="6:18" ht="15">
      <c r="F894" s="56" t="s">
        <v>89</v>
      </c>
      <c r="G894" s="56">
        <v>4</v>
      </c>
      <c r="H894" s="56" t="s">
        <v>178</v>
      </c>
      <c r="I894" s="53" t="str">
        <f t="shared" si="40"/>
        <v>Mira</v>
      </c>
      <c r="J894" s="56">
        <v>404</v>
      </c>
      <c r="K894" s="57" t="s">
        <v>1345</v>
      </c>
      <c r="L894" s="58" t="s">
        <v>1346</v>
      </c>
      <c r="N894" s="51"/>
      <c r="O894" s="51"/>
      <c r="P894" s="51"/>
      <c r="Q894" s="51"/>
      <c r="R894" s="51"/>
    </row>
    <row r="895" spans="6:18" ht="15">
      <c r="F895" s="56" t="s">
        <v>89</v>
      </c>
      <c r="G895" s="56">
        <v>4</v>
      </c>
      <c r="H895" s="56" t="s">
        <v>178</v>
      </c>
      <c r="I895" s="53" t="str">
        <f t="shared" si="40"/>
        <v>Mira</v>
      </c>
      <c r="J895" s="56">
        <v>404</v>
      </c>
      <c r="K895" s="57" t="s">
        <v>1347</v>
      </c>
      <c r="L895" s="58" t="s">
        <v>1348</v>
      </c>
      <c r="N895" s="51"/>
      <c r="O895" s="51"/>
      <c r="P895" s="51"/>
      <c r="Q895" s="51"/>
      <c r="R895" s="51"/>
    </row>
    <row r="896" spans="6:18" ht="15">
      <c r="F896" s="53" t="s">
        <v>89</v>
      </c>
      <c r="G896" s="53">
        <v>4</v>
      </c>
      <c r="H896" s="53" t="s">
        <v>178</v>
      </c>
      <c r="I896" s="53" t="str">
        <f t="shared" si="40"/>
        <v>Mira</v>
      </c>
      <c r="J896" s="53">
        <v>404</v>
      </c>
      <c r="K896" s="54" t="s">
        <v>1349</v>
      </c>
      <c r="L896" s="55" t="s">
        <v>1350</v>
      </c>
      <c r="N896" s="51"/>
      <c r="O896" s="51"/>
      <c r="P896" s="51"/>
      <c r="Q896" s="51"/>
      <c r="R896" s="51"/>
    </row>
    <row r="897" spans="6:18" ht="15">
      <c r="F897" s="56" t="s">
        <v>89</v>
      </c>
      <c r="G897" s="56">
        <v>4</v>
      </c>
      <c r="H897" s="56" t="s">
        <v>178</v>
      </c>
      <c r="I897" s="53" t="str">
        <f t="shared" si="40"/>
        <v>Mira</v>
      </c>
      <c r="J897" s="56">
        <v>404</v>
      </c>
      <c r="K897" s="57" t="s">
        <v>1042</v>
      </c>
      <c r="L897" s="58" t="s">
        <v>1351</v>
      </c>
      <c r="N897" s="51"/>
      <c r="O897" s="51"/>
      <c r="P897" s="51"/>
      <c r="Q897" s="51"/>
      <c r="R897" s="51"/>
    </row>
    <row r="898" spans="6:18" ht="15">
      <c r="F898" s="56" t="s">
        <v>89</v>
      </c>
      <c r="G898" s="56">
        <v>4</v>
      </c>
      <c r="H898" s="56" t="s">
        <v>180</v>
      </c>
      <c r="I898" s="53" t="str">
        <f t="shared" si="40"/>
        <v>Montúfar</v>
      </c>
      <c r="J898" s="56">
        <v>405</v>
      </c>
      <c r="K898" s="57" t="s">
        <v>1352</v>
      </c>
      <c r="L898" s="58" t="s">
        <v>1353</v>
      </c>
      <c r="N898" s="51"/>
      <c r="O898" s="51"/>
      <c r="P898" s="51"/>
      <c r="Q898" s="51"/>
      <c r="R898" s="51"/>
    </row>
    <row r="899" spans="6:18" ht="15">
      <c r="F899" s="53" t="s">
        <v>89</v>
      </c>
      <c r="G899" s="53">
        <v>4</v>
      </c>
      <c r="H899" s="53" t="s">
        <v>180</v>
      </c>
      <c r="I899" s="53" t="str">
        <f t="shared" si="40"/>
        <v>Montúfar</v>
      </c>
      <c r="J899" s="53">
        <v>405</v>
      </c>
      <c r="K899" s="54" t="s">
        <v>164</v>
      </c>
      <c r="L899" s="55" t="s">
        <v>1354</v>
      </c>
      <c r="N899" s="51"/>
      <c r="O899" s="51"/>
      <c r="P899" s="51"/>
      <c r="Q899" s="51"/>
      <c r="R899" s="51"/>
    </row>
    <row r="900" spans="6:18" ht="15">
      <c r="F900" s="56" t="s">
        <v>89</v>
      </c>
      <c r="G900" s="56">
        <v>4</v>
      </c>
      <c r="H900" s="56" t="s">
        <v>180</v>
      </c>
      <c r="I900" s="53" t="str">
        <f t="shared" si="40"/>
        <v>Montúfar</v>
      </c>
      <c r="J900" s="56">
        <v>405</v>
      </c>
      <c r="K900" s="57" t="s">
        <v>1355</v>
      </c>
      <c r="L900" s="58" t="s">
        <v>1356</v>
      </c>
      <c r="N900" s="51"/>
      <c r="O900" s="51"/>
      <c r="P900" s="51"/>
      <c r="Q900" s="51"/>
      <c r="R900" s="51"/>
    </row>
    <row r="901" spans="6:18" ht="15">
      <c r="F901" s="53" t="s">
        <v>89</v>
      </c>
      <c r="G901" s="53">
        <v>4</v>
      </c>
      <c r="H901" s="53" t="s">
        <v>180</v>
      </c>
      <c r="I901" s="53" t="str">
        <f t="shared" si="40"/>
        <v>Montúfar</v>
      </c>
      <c r="J901" s="53">
        <v>405</v>
      </c>
      <c r="K901" s="54" t="s">
        <v>1357</v>
      </c>
      <c r="L901" s="55" t="s">
        <v>1358</v>
      </c>
      <c r="N901" s="51"/>
      <c r="O901" s="51"/>
      <c r="P901" s="51"/>
      <c r="Q901" s="51"/>
      <c r="R901" s="51"/>
    </row>
    <row r="902" spans="6:18" ht="15">
      <c r="F902" s="53" t="s">
        <v>89</v>
      </c>
      <c r="G902" s="53">
        <v>4</v>
      </c>
      <c r="H902" s="53" t="s">
        <v>180</v>
      </c>
      <c r="I902" s="53" t="str">
        <f t="shared" si="40"/>
        <v>Montúfar</v>
      </c>
      <c r="J902" s="53">
        <v>405</v>
      </c>
      <c r="K902" s="54" t="s">
        <v>1359</v>
      </c>
      <c r="L902" s="55" t="s">
        <v>1360</v>
      </c>
      <c r="N902" s="51"/>
      <c r="O902" s="51"/>
      <c r="P902" s="51"/>
      <c r="Q902" s="51"/>
      <c r="R902" s="51"/>
    </row>
    <row r="903" spans="6:18" ht="15">
      <c r="F903" s="53" t="s">
        <v>89</v>
      </c>
      <c r="G903" s="53">
        <v>4</v>
      </c>
      <c r="H903" s="53" t="s">
        <v>180</v>
      </c>
      <c r="I903" s="53" t="str">
        <f t="shared" si="40"/>
        <v>Montúfar</v>
      </c>
      <c r="J903" s="53">
        <v>405</v>
      </c>
      <c r="K903" s="54" t="s">
        <v>1361</v>
      </c>
      <c r="L903" s="55" t="s">
        <v>1362</v>
      </c>
      <c r="N903" s="51"/>
      <c r="O903" s="51"/>
      <c r="P903" s="51"/>
      <c r="Q903" s="51"/>
      <c r="R903" s="51"/>
    </row>
    <row r="904" spans="6:18" ht="15">
      <c r="F904" s="53" t="s">
        <v>89</v>
      </c>
      <c r="G904" s="53">
        <v>4</v>
      </c>
      <c r="H904" s="53" t="s">
        <v>182</v>
      </c>
      <c r="I904" s="53" t="s">
        <v>1363</v>
      </c>
      <c r="J904" s="53">
        <v>406</v>
      </c>
      <c r="K904" s="54" t="s">
        <v>1364</v>
      </c>
      <c r="L904" s="55" t="s">
        <v>1365</v>
      </c>
      <c r="N904" s="51"/>
      <c r="O904" s="51"/>
      <c r="P904" s="51"/>
      <c r="Q904" s="51"/>
      <c r="R904" s="51"/>
    </row>
    <row r="905" spans="6:18" ht="15">
      <c r="F905" s="53" t="s">
        <v>89</v>
      </c>
      <c r="G905" s="53">
        <v>4</v>
      </c>
      <c r="H905" s="53" t="s">
        <v>182</v>
      </c>
      <c r="I905" s="53" t="s">
        <v>1363</v>
      </c>
      <c r="J905" s="53">
        <v>406</v>
      </c>
      <c r="K905" s="54" t="s">
        <v>1366</v>
      </c>
      <c r="L905" s="55" t="s">
        <v>1367</v>
      </c>
      <c r="N905" s="51"/>
      <c r="O905" s="51"/>
      <c r="P905" s="51"/>
      <c r="Q905" s="51"/>
      <c r="R905" s="51"/>
    </row>
    <row r="906" spans="6:18" ht="15">
      <c r="F906" s="56" t="s">
        <v>89</v>
      </c>
      <c r="G906" s="56">
        <v>4</v>
      </c>
      <c r="H906" s="56" t="s">
        <v>184</v>
      </c>
      <c r="I906" s="53" t="str">
        <f t="shared" ref="I906:I915" si="41">MID(H906,1,9)</f>
        <v>Tulcán</v>
      </c>
      <c r="J906" s="56">
        <v>401</v>
      </c>
      <c r="K906" s="57" t="s">
        <v>1368</v>
      </c>
      <c r="L906" s="58" t="s">
        <v>1369</v>
      </c>
      <c r="N906" s="51"/>
      <c r="O906" s="51"/>
      <c r="P906" s="51"/>
      <c r="Q906" s="51"/>
      <c r="R906" s="51"/>
    </row>
    <row r="907" spans="6:18" ht="15">
      <c r="F907" s="56" t="s">
        <v>89</v>
      </c>
      <c r="G907" s="56">
        <v>4</v>
      </c>
      <c r="H907" s="56" t="s">
        <v>184</v>
      </c>
      <c r="I907" s="53" t="str">
        <f t="shared" si="41"/>
        <v>Tulcán</v>
      </c>
      <c r="J907" s="56">
        <v>401</v>
      </c>
      <c r="K907" s="57" t="s">
        <v>184</v>
      </c>
      <c r="L907" s="58" t="s">
        <v>1370</v>
      </c>
      <c r="N907" s="51"/>
      <c r="O907" s="51"/>
      <c r="P907" s="51"/>
      <c r="Q907" s="51"/>
      <c r="R907" s="51"/>
    </row>
    <row r="908" spans="6:18" ht="15">
      <c r="F908" s="56" t="s">
        <v>89</v>
      </c>
      <c r="G908" s="56">
        <v>4</v>
      </c>
      <c r="H908" s="56" t="s">
        <v>184</v>
      </c>
      <c r="I908" s="53" t="str">
        <f t="shared" si="41"/>
        <v>Tulcán</v>
      </c>
      <c r="J908" s="56">
        <v>401</v>
      </c>
      <c r="K908" s="57" t="s">
        <v>1371</v>
      </c>
      <c r="L908" s="58" t="s">
        <v>1372</v>
      </c>
      <c r="N908" s="51"/>
      <c r="O908" s="51"/>
      <c r="P908" s="51"/>
      <c r="Q908" s="51"/>
      <c r="R908" s="51"/>
    </row>
    <row r="909" spans="6:18" ht="15">
      <c r="F909" s="56" t="s">
        <v>89</v>
      </c>
      <c r="G909" s="56">
        <v>4</v>
      </c>
      <c r="H909" s="56" t="s">
        <v>184</v>
      </c>
      <c r="I909" s="53" t="str">
        <f t="shared" si="41"/>
        <v>Tulcán</v>
      </c>
      <c r="J909" s="56">
        <v>401</v>
      </c>
      <c r="K909" s="57" t="s">
        <v>1373</v>
      </c>
      <c r="L909" s="58" t="s">
        <v>1374</v>
      </c>
      <c r="N909" s="51"/>
      <c r="O909" s="51"/>
      <c r="P909" s="51"/>
      <c r="Q909" s="51"/>
      <c r="R909" s="51"/>
    </row>
    <row r="910" spans="6:18" ht="15">
      <c r="F910" s="53" t="s">
        <v>89</v>
      </c>
      <c r="G910" s="53">
        <v>4</v>
      </c>
      <c r="H910" s="53" t="s">
        <v>184</v>
      </c>
      <c r="I910" s="53" t="str">
        <f t="shared" si="41"/>
        <v>Tulcán</v>
      </c>
      <c r="J910" s="53">
        <v>401</v>
      </c>
      <c r="K910" s="54" t="s">
        <v>1375</v>
      </c>
      <c r="L910" s="55" t="s">
        <v>1376</v>
      </c>
      <c r="N910" s="51"/>
      <c r="O910" s="51"/>
      <c r="P910" s="51"/>
      <c r="Q910" s="51"/>
      <c r="R910" s="51"/>
    </row>
    <row r="911" spans="6:18" ht="15">
      <c r="F911" s="56" t="s">
        <v>89</v>
      </c>
      <c r="G911" s="56">
        <v>4</v>
      </c>
      <c r="H911" s="56" t="s">
        <v>184</v>
      </c>
      <c r="I911" s="53" t="str">
        <f t="shared" si="41"/>
        <v>Tulcán</v>
      </c>
      <c r="J911" s="56">
        <v>401</v>
      </c>
      <c r="K911" s="57" t="s">
        <v>1377</v>
      </c>
      <c r="L911" s="58" t="s">
        <v>1378</v>
      </c>
      <c r="N911" s="51"/>
      <c r="O911" s="51"/>
      <c r="P911" s="51"/>
      <c r="Q911" s="51"/>
      <c r="R911" s="51"/>
    </row>
    <row r="912" spans="6:18" ht="15">
      <c r="F912" s="53" t="s">
        <v>89</v>
      </c>
      <c r="G912" s="53">
        <v>4</v>
      </c>
      <c r="H912" s="53" t="s">
        <v>184</v>
      </c>
      <c r="I912" s="53" t="str">
        <f t="shared" si="41"/>
        <v>Tulcán</v>
      </c>
      <c r="J912" s="53">
        <v>401</v>
      </c>
      <c r="K912" s="54" t="s">
        <v>1379</v>
      </c>
      <c r="L912" s="55" t="s">
        <v>1380</v>
      </c>
      <c r="N912" s="51"/>
      <c r="O912" s="51"/>
      <c r="P912" s="51"/>
      <c r="Q912" s="51"/>
      <c r="R912" s="51"/>
    </row>
    <row r="913" spans="6:18" ht="15">
      <c r="F913" s="56" t="s">
        <v>89</v>
      </c>
      <c r="G913" s="56">
        <v>4</v>
      </c>
      <c r="H913" s="56" t="s">
        <v>184</v>
      </c>
      <c r="I913" s="53" t="str">
        <f t="shared" si="41"/>
        <v>Tulcán</v>
      </c>
      <c r="J913" s="56">
        <v>401</v>
      </c>
      <c r="K913" s="57" t="s">
        <v>1381</v>
      </c>
      <c r="L913" s="58" t="s">
        <v>1382</v>
      </c>
      <c r="N913" s="51"/>
      <c r="O913" s="51"/>
      <c r="P913" s="51"/>
      <c r="Q913" s="51"/>
      <c r="R913" s="51"/>
    </row>
    <row r="914" spans="6:18" ht="15">
      <c r="F914" s="53" t="s">
        <v>89</v>
      </c>
      <c r="G914" s="53">
        <v>4</v>
      </c>
      <c r="H914" s="53" t="s">
        <v>184</v>
      </c>
      <c r="I914" s="53" t="str">
        <f t="shared" si="41"/>
        <v>Tulcán</v>
      </c>
      <c r="J914" s="53">
        <v>401</v>
      </c>
      <c r="K914" s="54" t="s">
        <v>1383</v>
      </c>
      <c r="L914" s="55" t="s">
        <v>1384</v>
      </c>
      <c r="N914" s="51"/>
      <c r="O914" s="51"/>
      <c r="P914" s="51"/>
      <c r="Q914" s="51"/>
      <c r="R914" s="51"/>
    </row>
    <row r="915" spans="6:18" ht="15">
      <c r="F915" s="56" t="s">
        <v>89</v>
      </c>
      <c r="G915" s="56">
        <v>4</v>
      </c>
      <c r="H915" s="56" t="s">
        <v>184</v>
      </c>
      <c r="I915" s="53" t="str">
        <f t="shared" si="41"/>
        <v>Tulcán</v>
      </c>
      <c r="J915" s="56">
        <v>401</v>
      </c>
      <c r="K915" s="57" t="s">
        <v>965</v>
      </c>
      <c r="L915" s="58" t="s">
        <v>1385</v>
      </c>
      <c r="N915" s="51"/>
      <c r="O915" s="51"/>
      <c r="P915" s="51"/>
      <c r="Q915" s="51"/>
      <c r="R915" s="51"/>
    </row>
    <row r="916" spans="6:18" ht="15">
      <c r="F916" s="56"/>
      <c r="G916" s="56"/>
      <c r="H916" s="56"/>
      <c r="I916" s="53"/>
      <c r="J916" s="56"/>
      <c r="K916" s="57"/>
      <c r="L916" s="58"/>
      <c r="N916" s="51"/>
      <c r="O916" s="51"/>
      <c r="P916" s="51"/>
      <c r="Q916" s="51"/>
      <c r="R916" s="51"/>
    </row>
    <row r="917" spans="6:18" ht="15">
      <c r="F917" s="53" t="s">
        <v>84</v>
      </c>
      <c r="G917" s="53">
        <v>3</v>
      </c>
      <c r="H917" s="53" t="s">
        <v>156</v>
      </c>
      <c r="I917" s="53" t="str">
        <f t="shared" ref="I917:I930" si="42">MID(H917,1,9)</f>
        <v>Azogues</v>
      </c>
      <c r="J917" s="53">
        <v>301</v>
      </c>
      <c r="K917" s="54" t="s">
        <v>1386</v>
      </c>
      <c r="L917" s="55" t="s">
        <v>1387</v>
      </c>
      <c r="N917" s="51"/>
      <c r="O917" s="51"/>
      <c r="P917" s="51"/>
      <c r="Q917" s="51"/>
      <c r="R917" s="51"/>
    </row>
    <row r="918" spans="6:18" ht="15">
      <c r="F918" s="53" t="s">
        <v>84</v>
      </c>
      <c r="G918" s="53">
        <v>3</v>
      </c>
      <c r="H918" s="53" t="s">
        <v>156</v>
      </c>
      <c r="I918" s="53" t="str">
        <f t="shared" si="42"/>
        <v>Azogues</v>
      </c>
      <c r="J918" s="53">
        <v>301</v>
      </c>
      <c r="K918" s="54" t="s">
        <v>1388</v>
      </c>
      <c r="L918" s="55" t="s">
        <v>1389</v>
      </c>
      <c r="N918" s="51"/>
      <c r="O918" s="51"/>
      <c r="P918" s="51"/>
      <c r="Q918" s="51"/>
      <c r="R918" s="51"/>
    </row>
    <row r="919" spans="6:18" ht="15">
      <c r="F919" s="56" t="s">
        <v>84</v>
      </c>
      <c r="G919" s="56">
        <v>3</v>
      </c>
      <c r="H919" s="56" t="s">
        <v>156</v>
      </c>
      <c r="I919" s="53" t="str">
        <f t="shared" si="42"/>
        <v>Azogues</v>
      </c>
      <c r="J919" s="56">
        <v>301</v>
      </c>
      <c r="K919" s="57" t="s">
        <v>153</v>
      </c>
      <c r="L919" s="58" t="s">
        <v>1390</v>
      </c>
      <c r="N919" s="51"/>
      <c r="O919" s="51"/>
      <c r="P919" s="51"/>
      <c r="Q919" s="51"/>
      <c r="R919" s="51"/>
    </row>
    <row r="920" spans="6:18" ht="15">
      <c r="F920" s="53" t="s">
        <v>84</v>
      </c>
      <c r="G920" s="53">
        <v>3</v>
      </c>
      <c r="H920" s="53" t="s">
        <v>156</v>
      </c>
      <c r="I920" s="53" t="str">
        <f t="shared" si="42"/>
        <v>Azogues</v>
      </c>
      <c r="J920" s="53">
        <v>301</v>
      </c>
      <c r="K920" s="54" t="s">
        <v>1391</v>
      </c>
      <c r="L920" s="55" t="s">
        <v>1392</v>
      </c>
      <c r="N920" s="51"/>
      <c r="O920" s="51"/>
      <c r="P920" s="51"/>
      <c r="Q920" s="51"/>
      <c r="R920" s="51"/>
    </row>
    <row r="921" spans="6:18" ht="15">
      <c r="F921" s="56" t="s">
        <v>84</v>
      </c>
      <c r="G921" s="56">
        <v>3</v>
      </c>
      <c r="H921" s="56" t="s">
        <v>156</v>
      </c>
      <c r="I921" s="53" t="str">
        <f t="shared" si="42"/>
        <v>Azogues</v>
      </c>
      <c r="J921" s="56">
        <v>301</v>
      </c>
      <c r="K921" s="57" t="s">
        <v>1393</v>
      </c>
      <c r="L921" s="58" t="s">
        <v>1394</v>
      </c>
      <c r="N921" s="51"/>
      <c r="O921" s="51"/>
      <c r="P921" s="51"/>
      <c r="Q921" s="51"/>
      <c r="R921" s="51"/>
    </row>
    <row r="922" spans="6:18" ht="15">
      <c r="F922" s="53" t="s">
        <v>84</v>
      </c>
      <c r="G922" s="53">
        <v>3</v>
      </c>
      <c r="H922" s="53" t="s">
        <v>156</v>
      </c>
      <c r="I922" s="53" t="str">
        <f t="shared" si="42"/>
        <v>Azogues</v>
      </c>
      <c r="J922" s="53">
        <v>301</v>
      </c>
      <c r="K922" s="54" t="s">
        <v>1395</v>
      </c>
      <c r="L922" s="55" t="s">
        <v>1396</v>
      </c>
      <c r="N922" s="51"/>
      <c r="O922" s="51"/>
      <c r="P922" s="51"/>
      <c r="Q922" s="51"/>
      <c r="R922" s="51"/>
    </row>
    <row r="923" spans="6:18" ht="15">
      <c r="F923" s="53" t="s">
        <v>84</v>
      </c>
      <c r="G923" s="53">
        <v>3</v>
      </c>
      <c r="H923" s="53" t="s">
        <v>156</v>
      </c>
      <c r="I923" s="53" t="str">
        <f t="shared" si="42"/>
        <v>Azogues</v>
      </c>
      <c r="J923" s="53">
        <v>301</v>
      </c>
      <c r="K923" s="54" t="s">
        <v>1397</v>
      </c>
      <c r="L923" s="55" t="s">
        <v>1398</v>
      </c>
      <c r="N923" s="51"/>
      <c r="O923" s="51"/>
      <c r="P923" s="51"/>
      <c r="Q923" s="51"/>
      <c r="R923" s="51"/>
    </row>
    <row r="924" spans="6:18" ht="15">
      <c r="F924" s="53" t="s">
        <v>84</v>
      </c>
      <c r="G924" s="53">
        <v>3</v>
      </c>
      <c r="H924" s="53" t="s">
        <v>156</v>
      </c>
      <c r="I924" s="53" t="str">
        <f t="shared" si="42"/>
        <v>Azogues</v>
      </c>
      <c r="J924" s="53">
        <v>301</v>
      </c>
      <c r="K924" s="54" t="s">
        <v>156</v>
      </c>
      <c r="L924" s="55" t="s">
        <v>1399</v>
      </c>
      <c r="N924" s="51"/>
      <c r="O924" s="51"/>
      <c r="P924" s="51"/>
      <c r="Q924" s="51"/>
      <c r="R924" s="51"/>
    </row>
    <row r="925" spans="6:18" ht="15">
      <c r="F925" s="56" t="s">
        <v>84</v>
      </c>
      <c r="G925" s="56">
        <v>3</v>
      </c>
      <c r="H925" s="56" t="s">
        <v>156</v>
      </c>
      <c r="I925" s="53" t="str">
        <f t="shared" si="42"/>
        <v>Azogues</v>
      </c>
      <c r="J925" s="56">
        <v>301</v>
      </c>
      <c r="K925" s="57" t="s">
        <v>1400</v>
      </c>
      <c r="L925" s="58" t="s">
        <v>1401</v>
      </c>
      <c r="N925" s="51"/>
      <c r="O925" s="51"/>
      <c r="P925" s="51"/>
      <c r="Q925" s="51"/>
      <c r="R925" s="51"/>
    </row>
    <row r="926" spans="6:18" ht="15">
      <c r="F926" s="53" t="s">
        <v>84</v>
      </c>
      <c r="G926" s="53">
        <v>3</v>
      </c>
      <c r="H926" s="53" t="s">
        <v>159</v>
      </c>
      <c r="I926" s="53" t="str">
        <f t="shared" si="42"/>
        <v>Biblián</v>
      </c>
      <c r="J926" s="53">
        <v>302</v>
      </c>
      <c r="K926" s="54" t="s">
        <v>1402</v>
      </c>
      <c r="L926" s="55" t="s">
        <v>1403</v>
      </c>
      <c r="N926" s="51"/>
      <c r="O926" s="51"/>
      <c r="P926" s="51"/>
      <c r="Q926" s="51"/>
      <c r="R926" s="51"/>
    </row>
    <row r="927" spans="6:18" ht="15">
      <c r="F927" s="56" t="s">
        <v>84</v>
      </c>
      <c r="G927" s="56">
        <v>3</v>
      </c>
      <c r="H927" s="56" t="s">
        <v>159</v>
      </c>
      <c r="I927" s="53" t="str">
        <f t="shared" si="42"/>
        <v>Biblián</v>
      </c>
      <c r="J927" s="56">
        <v>302</v>
      </c>
      <c r="K927" s="57" t="s">
        <v>1404</v>
      </c>
      <c r="L927" s="58" t="s">
        <v>1405</v>
      </c>
      <c r="N927" s="51"/>
      <c r="O927" s="51"/>
      <c r="P927" s="51"/>
      <c r="Q927" s="51"/>
      <c r="R927" s="51"/>
    </row>
    <row r="928" spans="6:18" ht="15">
      <c r="F928" s="53" t="s">
        <v>84</v>
      </c>
      <c r="G928" s="53">
        <v>3</v>
      </c>
      <c r="H928" s="53" t="s">
        <v>159</v>
      </c>
      <c r="I928" s="53" t="str">
        <f t="shared" si="42"/>
        <v>Biblián</v>
      </c>
      <c r="J928" s="53">
        <v>302</v>
      </c>
      <c r="K928" s="54" t="s">
        <v>1406</v>
      </c>
      <c r="L928" s="55" t="s">
        <v>1407</v>
      </c>
      <c r="N928" s="51"/>
      <c r="O928" s="51"/>
      <c r="P928" s="51"/>
      <c r="Q928" s="51"/>
      <c r="R928" s="51"/>
    </row>
    <row r="929" spans="6:18" ht="15">
      <c r="F929" s="56" t="s">
        <v>84</v>
      </c>
      <c r="G929" s="56">
        <v>3</v>
      </c>
      <c r="H929" s="56" t="s">
        <v>159</v>
      </c>
      <c r="I929" s="53" t="str">
        <f t="shared" si="42"/>
        <v>Biblián</v>
      </c>
      <c r="J929" s="56">
        <v>302</v>
      </c>
      <c r="K929" s="57" t="s">
        <v>1408</v>
      </c>
      <c r="L929" s="58" t="s">
        <v>1409</v>
      </c>
      <c r="N929" s="51"/>
      <c r="O929" s="51"/>
      <c r="P929" s="51"/>
      <c r="Q929" s="51"/>
      <c r="R929" s="51"/>
    </row>
    <row r="930" spans="6:18" ht="15">
      <c r="F930" s="56" t="s">
        <v>84</v>
      </c>
      <c r="G930" s="56">
        <v>3</v>
      </c>
      <c r="H930" s="56" t="s">
        <v>159</v>
      </c>
      <c r="I930" s="53" t="str">
        <f t="shared" si="42"/>
        <v>Biblián</v>
      </c>
      <c r="J930" s="56">
        <v>302</v>
      </c>
      <c r="K930" s="57" t="s">
        <v>159</v>
      </c>
      <c r="L930" s="58" t="s">
        <v>1410</v>
      </c>
      <c r="N930" s="51"/>
      <c r="O930" s="51"/>
      <c r="P930" s="51"/>
      <c r="Q930" s="51"/>
      <c r="R930" s="51"/>
    </row>
    <row r="931" spans="6:18" ht="15">
      <c r="F931" s="53" t="s">
        <v>84</v>
      </c>
      <c r="G931" s="53">
        <v>3</v>
      </c>
      <c r="H931" s="53" t="s">
        <v>84</v>
      </c>
      <c r="I931" s="53" t="s">
        <v>1411</v>
      </c>
      <c r="J931" s="53">
        <v>303</v>
      </c>
      <c r="K931" s="54" t="s">
        <v>84</v>
      </c>
      <c r="L931" s="55" t="s">
        <v>1412</v>
      </c>
      <c r="N931" s="51"/>
      <c r="O931" s="51"/>
      <c r="P931" s="51"/>
      <c r="Q931" s="51"/>
      <c r="R931" s="51"/>
    </row>
    <row r="932" spans="6:18" ht="15">
      <c r="F932" s="56" t="s">
        <v>84</v>
      </c>
      <c r="G932" s="56">
        <v>3</v>
      </c>
      <c r="H932" s="56" t="s">
        <v>84</v>
      </c>
      <c r="I932" s="53" t="s">
        <v>1411</v>
      </c>
      <c r="J932" s="56">
        <v>303</v>
      </c>
      <c r="K932" s="57" t="s">
        <v>1413</v>
      </c>
      <c r="L932" s="58" t="s">
        <v>1414</v>
      </c>
      <c r="N932" s="51"/>
      <c r="O932" s="51"/>
      <c r="P932" s="51"/>
      <c r="Q932" s="51"/>
      <c r="R932" s="51"/>
    </row>
    <row r="933" spans="6:18" ht="15">
      <c r="F933" s="53" t="s">
        <v>84</v>
      </c>
      <c r="G933" s="53">
        <v>3</v>
      </c>
      <c r="H933" s="53" t="s">
        <v>84</v>
      </c>
      <c r="I933" s="53" t="s">
        <v>1411</v>
      </c>
      <c r="J933" s="53">
        <v>303</v>
      </c>
      <c r="K933" s="54" t="s">
        <v>1415</v>
      </c>
      <c r="L933" s="55" t="s">
        <v>1416</v>
      </c>
      <c r="N933" s="51"/>
      <c r="O933" s="51"/>
      <c r="P933" s="51"/>
      <c r="Q933" s="51"/>
      <c r="R933" s="51"/>
    </row>
    <row r="934" spans="6:18" ht="15">
      <c r="F934" s="56" t="s">
        <v>84</v>
      </c>
      <c r="G934" s="56">
        <v>3</v>
      </c>
      <c r="H934" s="56" t="s">
        <v>84</v>
      </c>
      <c r="I934" s="53" t="s">
        <v>1411</v>
      </c>
      <c r="J934" s="56">
        <v>303</v>
      </c>
      <c r="K934" s="57" t="s">
        <v>1417</v>
      </c>
      <c r="L934" s="58" t="s">
        <v>1418</v>
      </c>
      <c r="N934" s="51"/>
      <c r="O934" s="51"/>
      <c r="P934" s="51"/>
      <c r="Q934" s="51"/>
      <c r="R934" s="51"/>
    </row>
    <row r="935" spans="6:18" ht="15">
      <c r="F935" s="56" t="s">
        <v>84</v>
      </c>
      <c r="G935" s="56">
        <v>3</v>
      </c>
      <c r="H935" s="56" t="s">
        <v>84</v>
      </c>
      <c r="I935" s="53" t="s">
        <v>1411</v>
      </c>
      <c r="J935" s="56">
        <v>303</v>
      </c>
      <c r="K935" s="57" t="s">
        <v>1419</v>
      </c>
      <c r="L935" s="58" t="s">
        <v>1420</v>
      </c>
      <c r="N935" s="51"/>
      <c r="O935" s="51"/>
      <c r="P935" s="51"/>
      <c r="Q935" s="51"/>
      <c r="R935" s="51"/>
    </row>
    <row r="936" spans="6:18" ht="15">
      <c r="F936" s="56" t="s">
        <v>84</v>
      </c>
      <c r="G936" s="56">
        <v>3</v>
      </c>
      <c r="H936" s="56" t="s">
        <v>84</v>
      </c>
      <c r="I936" s="53" t="s">
        <v>1411</v>
      </c>
      <c r="J936" s="56">
        <v>303</v>
      </c>
      <c r="K936" s="57" t="s">
        <v>439</v>
      </c>
      <c r="L936" s="58" t="s">
        <v>1421</v>
      </c>
      <c r="N936" s="51"/>
      <c r="O936" s="51"/>
      <c r="P936" s="51"/>
      <c r="Q936" s="51"/>
      <c r="R936" s="51"/>
    </row>
    <row r="937" spans="6:18" ht="15">
      <c r="F937" s="56" t="s">
        <v>84</v>
      </c>
      <c r="G937" s="56">
        <v>3</v>
      </c>
      <c r="H937" s="56" t="s">
        <v>84</v>
      </c>
      <c r="I937" s="53" t="s">
        <v>1411</v>
      </c>
      <c r="J937" s="56">
        <v>303</v>
      </c>
      <c r="K937" s="57" t="s">
        <v>1422</v>
      </c>
      <c r="L937" s="58" t="s">
        <v>1423</v>
      </c>
      <c r="N937" s="51"/>
      <c r="O937" s="51"/>
      <c r="P937" s="51"/>
      <c r="Q937" s="51"/>
      <c r="R937" s="51"/>
    </row>
    <row r="938" spans="6:18" ht="15">
      <c r="F938" s="53" t="s">
        <v>84</v>
      </c>
      <c r="G938" s="53">
        <v>3</v>
      </c>
      <c r="H938" s="53" t="s">
        <v>84</v>
      </c>
      <c r="I938" s="53" t="s">
        <v>1411</v>
      </c>
      <c r="J938" s="53">
        <v>303</v>
      </c>
      <c r="K938" s="54" t="s">
        <v>1424</v>
      </c>
      <c r="L938" s="55" t="s">
        <v>1425</v>
      </c>
      <c r="N938" s="51"/>
      <c r="O938" s="51"/>
      <c r="P938" s="51"/>
      <c r="Q938" s="51"/>
      <c r="R938" s="51"/>
    </row>
    <row r="939" spans="6:18" ht="15">
      <c r="F939" s="53" t="s">
        <v>84</v>
      </c>
      <c r="G939" s="53">
        <v>3</v>
      </c>
      <c r="H939" s="53" t="s">
        <v>84</v>
      </c>
      <c r="I939" s="53" t="s">
        <v>1411</v>
      </c>
      <c r="J939" s="53">
        <v>303</v>
      </c>
      <c r="K939" s="54" t="s">
        <v>1426</v>
      </c>
      <c r="L939" s="55" t="s">
        <v>1427</v>
      </c>
      <c r="N939" s="51"/>
      <c r="O939" s="51"/>
      <c r="P939" s="51"/>
      <c r="Q939" s="51"/>
      <c r="R939" s="51"/>
    </row>
    <row r="940" spans="6:18" ht="15">
      <c r="F940" s="56" t="s">
        <v>84</v>
      </c>
      <c r="G940" s="56">
        <v>3</v>
      </c>
      <c r="H940" s="56" t="s">
        <v>84</v>
      </c>
      <c r="I940" s="53" t="s">
        <v>1411</v>
      </c>
      <c r="J940" s="56">
        <v>303</v>
      </c>
      <c r="K940" s="57" t="s">
        <v>1428</v>
      </c>
      <c r="L940" s="58" t="s">
        <v>1429</v>
      </c>
      <c r="N940" s="51"/>
      <c r="O940" s="51"/>
      <c r="P940" s="51"/>
      <c r="Q940" s="51"/>
      <c r="R940" s="51"/>
    </row>
    <row r="941" spans="6:18" ht="15">
      <c r="F941" s="53" t="s">
        <v>84</v>
      </c>
      <c r="G941" s="53">
        <v>3</v>
      </c>
      <c r="H941" s="53" t="s">
        <v>84</v>
      </c>
      <c r="I941" s="53" t="s">
        <v>1411</v>
      </c>
      <c r="J941" s="53">
        <v>303</v>
      </c>
      <c r="K941" s="54" t="s">
        <v>1430</v>
      </c>
      <c r="L941" s="55" t="s">
        <v>1431</v>
      </c>
      <c r="N941" s="51"/>
      <c r="O941" s="51"/>
      <c r="P941" s="51"/>
      <c r="Q941" s="51"/>
      <c r="R941" s="51"/>
    </row>
    <row r="942" spans="6:18" ht="15">
      <c r="F942" s="56" t="s">
        <v>84</v>
      </c>
      <c r="G942" s="56">
        <v>3</v>
      </c>
      <c r="H942" s="56" t="s">
        <v>84</v>
      </c>
      <c r="I942" s="53" t="s">
        <v>1411</v>
      </c>
      <c r="J942" s="56">
        <v>303</v>
      </c>
      <c r="K942" s="57" t="s">
        <v>1432</v>
      </c>
      <c r="L942" s="58" t="s">
        <v>1433</v>
      </c>
      <c r="N942" s="51"/>
      <c r="O942" s="51"/>
      <c r="P942" s="51"/>
      <c r="Q942" s="51"/>
      <c r="R942" s="51"/>
    </row>
    <row r="943" spans="6:18" ht="15">
      <c r="F943" s="56" t="s">
        <v>84</v>
      </c>
      <c r="G943" s="56">
        <v>3</v>
      </c>
      <c r="H943" s="56" t="s">
        <v>165</v>
      </c>
      <c r="I943" s="53" t="str">
        <f>MID(H943,1,9)</f>
        <v>Déleg</v>
      </c>
      <c r="J943" s="56">
        <v>306</v>
      </c>
      <c r="K943" s="57" t="s">
        <v>1434</v>
      </c>
      <c r="L943" s="58" t="s">
        <v>1435</v>
      </c>
      <c r="N943" s="51"/>
      <c r="O943" s="51"/>
      <c r="P943" s="51"/>
      <c r="Q943" s="51"/>
      <c r="R943" s="51"/>
    </row>
    <row r="944" spans="6:18" ht="15">
      <c r="F944" s="53" t="s">
        <v>84</v>
      </c>
      <c r="G944" s="53">
        <v>3</v>
      </c>
      <c r="H944" s="53" t="s">
        <v>165</v>
      </c>
      <c r="I944" s="53" t="str">
        <f>MID(H944,1,9)</f>
        <v>Déleg</v>
      </c>
      <c r="J944" s="53">
        <v>306</v>
      </c>
      <c r="K944" s="54" t="s">
        <v>165</v>
      </c>
      <c r="L944" s="55" t="s">
        <v>1436</v>
      </c>
      <c r="N944" s="51"/>
      <c r="O944" s="51"/>
      <c r="P944" s="51"/>
      <c r="Q944" s="51"/>
      <c r="R944" s="51"/>
    </row>
    <row r="945" spans="6:18" ht="15">
      <c r="F945" s="53" t="s">
        <v>84</v>
      </c>
      <c r="G945" s="53">
        <v>3</v>
      </c>
      <c r="H945" s="53" t="s">
        <v>167</v>
      </c>
      <c r="I945" s="53" t="s">
        <v>1437</v>
      </c>
      <c r="J945" s="53">
        <v>305</v>
      </c>
      <c r="K945" s="54" t="s">
        <v>167</v>
      </c>
      <c r="L945" s="55" t="s">
        <v>1438</v>
      </c>
      <c r="N945" s="51"/>
      <c r="O945" s="51"/>
      <c r="P945" s="51"/>
      <c r="Q945" s="51"/>
      <c r="R945" s="51"/>
    </row>
    <row r="946" spans="6:18" ht="15">
      <c r="F946" s="53" t="s">
        <v>84</v>
      </c>
      <c r="G946" s="53">
        <v>3</v>
      </c>
      <c r="H946" s="53" t="s">
        <v>170</v>
      </c>
      <c r="I946" s="53" t="s">
        <v>1439</v>
      </c>
      <c r="J946" s="53">
        <v>304</v>
      </c>
      <c r="K946" s="54" t="s">
        <v>1440</v>
      </c>
      <c r="L946" s="55" t="s">
        <v>1441</v>
      </c>
      <c r="N946" s="51"/>
      <c r="O946" s="51"/>
      <c r="P946" s="51"/>
      <c r="Q946" s="51"/>
      <c r="R946" s="51"/>
    </row>
    <row r="947" spans="6:18" ht="15">
      <c r="F947" s="53" t="s">
        <v>84</v>
      </c>
      <c r="G947" s="53">
        <v>3</v>
      </c>
      <c r="H947" s="53" t="s">
        <v>170</v>
      </c>
      <c r="I947" s="53" t="s">
        <v>1439</v>
      </c>
      <c r="J947" s="53">
        <v>304</v>
      </c>
      <c r="K947" s="54" t="s">
        <v>1442</v>
      </c>
      <c r="L947" s="55" t="s">
        <v>1443</v>
      </c>
      <c r="N947" s="51"/>
      <c r="O947" s="51"/>
      <c r="P947" s="51"/>
      <c r="Q947" s="51"/>
      <c r="R947" s="51"/>
    </row>
    <row r="948" spans="6:18" ht="15">
      <c r="F948" s="56" t="s">
        <v>84</v>
      </c>
      <c r="G948" s="56">
        <v>3</v>
      </c>
      <c r="H948" s="56" t="s">
        <v>170</v>
      </c>
      <c r="I948" s="53" t="s">
        <v>1439</v>
      </c>
      <c r="J948" s="56">
        <v>304</v>
      </c>
      <c r="K948" s="57" t="s">
        <v>170</v>
      </c>
      <c r="L948" s="58" t="s">
        <v>1444</v>
      </c>
      <c r="N948" s="51"/>
      <c r="O948" s="51"/>
      <c r="P948" s="51"/>
      <c r="Q948" s="51"/>
      <c r="R948" s="51"/>
    </row>
    <row r="949" spans="6:18" ht="15">
      <c r="F949" s="56" t="s">
        <v>84</v>
      </c>
      <c r="G949" s="56">
        <v>3</v>
      </c>
      <c r="H949" s="56" t="s">
        <v>172</v>
      </c>
      <c r="I949" s="53" t="str">
        <f>MID(H949,1,9)</f>
        <v>Suscal</v>
      </c>
      <c r="J949" s="56">
        <v>307</v>
      </c>
      <c r="K949" s="57" t="s">
        <v>172</v>
      </c>
      <c r="L949" s="58" t="s">
        <v>1445</v>
      </c>
      <c r="N949" s="51"/>
      <c r="O949" s="51"/>
      <c r="P949" s="51"/>
      <c r="Q949" s="51"/>
      <c r="R949" s="51"/>
    </row>
    <row r="950" spans="6:18" ht="15">
      <c r="F950" s="56"/>
      <c r="G950" s="56"/>
      <c r="H950" s="56"/>
      <c r="I950" s="53"/>
      <c r="J950" s="56"/>
      <c r="K950" s="57"/>
      <c r="L950" s="58"/>
      <c r="N950" s="51"/>
      <c r="O950" s="51"/>
      <c r="P950" s="51"/>
      <c r="Q950" s="51"/>
      <c r="R950" s="51"/>
    </row>
    <row r="951" spans="6:18" ht="15">
      <c r="F951" s="53" t="s">
        <v>80</v>
      </c>
      <c r="G951" s="53">
        <v>2</v>
      </c>
      <c r="H951" s="53" t="s">
        <v>134</v>
      </c>
      <c r="I951" s="53" t="str">
        <f t="shared" ref="I951:I968" si="43">MID(H951,1,9)</f>
        <v>Caluma</v>
      </c>
      <c r="J951" s="53">
        <v>206</v>
      </c>
      <c r="K951" s="54" t="s">
        <v>134</v>
      </c>
      <c r="L951" s="55" t="s">
        <v>1446</v>
      </c>
      <c r="N951" s="51"/>
      <c r="O951" s="51"/>
      <c r="P951" s="51"/>
      <c r="Q951" s="51"/>
      <c r="R951" s="51"/>
    </row>
    <row r="952" spans="6:18" ht="15">
      <c r="F952" s="53" t="s">
        <v>80</v>
      </c>
      <c r="G952" s="53">
        <v>2</v>
      </c>
      <c r="H952" s="53" t="s">
        <v>138</v>
      </c>
      <c r="I952" s="53" t="str">
        <f t="shared" si="43"/>
        <v>Chillanes</v>
      </c>
      <c r="J952" s="53">
        <v>202</v>
      </c>
      <c r="K952" s="54" t="s">
        <v>1447</v>
      </c>
      <c r="L952" s="55" t="s">
        <v>1448</v>
      </c>
      <c r="N952" s="51"/>
      <c r="O952" s="51"/>
      <c r="P952" s="51"/>
      <c r="Q952" s="51"/>
      <c r="R952" s="51"/>
    </row>
    <row r="953" spans="6:18" ht="15">
      <c r="F953" s="56" t="s">
        <v>80</v>
      </c>
      <c r="G953" s="56">
        <v>2</v>
      </c>
      <c r="H953" s="56" t="s">
        <v>138</v>
      </c>
      <c r="I953" s="53" t="str">
        <f t="shared" si="43"/>
        <v>Chillanes</v>
      </c>
      <c r="J953" s="56">
        <v>202</v>
      </c>
      <c r="K953" s="57" t="s">
        <v>138</v>
      </c>
      <c r="L953" s="58" t="s">
        <v>1449</v>
      </c>
      <c r="N953" s="51"/>
      <c r="O953" s="51"/>
      <c r="P953" s="51"/>
      <c r="Q953" s="51"/>
      <c r="R953" s="51"/>
    </row>
    <row r="954" spans="6:18" ht="15">
      <c r="F954" s="53" t="s">
        <v>80</v>
      </c>
      <c r="G954" s="53">
        <v>2</v>
      </c>
      <c r="H954" s="53" t="s">
        <v>140</v>
      </c>
      <c r="I954" s="53" t="str">
        <f t="shared" si="43"/>
        <v>Chimbo</v>
      </c>
      <c r="J954" s="53">
        <v>203</v>
      </c>
      <c r="K954" s="54" t="s">
        <v>1450</v>
      </c>
      <c r="L954" s="55" t="s">
        <v>1451</v>
      </c>
      <c r="N954" s="51"/>
      <c r="O954" s="51"/>
      <c r="P954" s="51"/>
      <c r="Q954" s="51"/>
      <c r="R954" s="51"/>
    </row>
    <row r="955" spans="6:18" ht="15">
      <c r="F955" s="56" t="s">
        <v>80</v>
      </c>
      <c r="G955" s="56">
        <v>2</v>
      </c>
      <c r="H955" s="56" t="s">
        <v>140</v>
      </c>
      <c r="I955" s="53" t="str">
        <f t="shared" si="43"/>
        <v>Chimbo</v>
      </c>
      <c r="J955" s="56">
        <v>203</v>
      </c>
      <c r="K955" s="57" t="s">
        <v>1452</v>
      </c>
      <c r="L955" s="58" t="s">
        <v>1453</v>
      </c>
      <c r="N955" s="51"/>
      <c r="O955" s="51"/>
      <c r="P955" s="51"/>
      <c r="Q955" s="51"/>
      <c r="R955" s="51"/>
    </row>
    <row r="956" spans="6:18" ht="15">
      <c r="F956" s="53" t="s">
        <v>80</v>
      </c>
      <c r="G956" s="53">
        <v>2</v>
      </c>
      <c r="H956" s="53" t="s">
        <v>140</v>
      </c>
      <c r="I956" s="53" t="str">
        <f t="shared" si="43"/>
        <v>Chimbo</v>
      </c>
      <c r="J956" s="53">
        <v>203</v>
      </c>
      <c r="K956" s="54" t="s">
        <v>673</v>
      </c>
      <c r="L956" s="55" t="s">
        <v>1454</v>
      </c>
      <c r="N956" s="51"/>
      <c r="O956" s="51"/>
      <c r="P956" s="51"/>
      <c r="Q956" s="51"/>
      <c r="R956" s="51"/>
    </row>
    <row r="957" spans="6:18" ht="15">
      <c r="F957" s="56" t="s">
        <v>80</v>
      </c>
      <c r="G957" s="56">
        <v>2</v>
      </c>
      <c r="H957" s="56" t="s">
        <v>140</v>
      </c>
      <c r="I957" s="53" t="str">
        <f t="shared" si="43"/>
        <v>Chimbo</v>
      </c>
      <c r="J957" s="56">
        <v>203</v>
      </c>
      <c r="K957" s="57" t="s">
        <v>1455</v>
      </c>
      <c r="L957" s="58" t="s">
        <v>1456</v>
      </c>
      <c r="N957" s="51"/>
      <c r="O957" s="51"/>
      <c r="P957" s="51"/>
      <c r="Q957" s="51"/>
      <c r="R957" s="51"/>
    </row>
    <row r="958" spans="6:18" ht="15">
      <c r="F958" s="53" t="s">
        <v>80</v>
      </c>
      <c r="G958" s="53">
        <v>2</v>
      </c>
      <c r="H958" s="53" t="s">
        <v>140</v>
      </c>
      <c r="I958" s="53" t="str">
        <f t="shared" si="43"/>
        <v>Chimbo</v>
      </c>
      <c r="J958" s="53">
        <v>203</v>
      </c>
      <c r="K958" s="54" t="s">
        <v>1457</v>
      </c>
      <c r="L958" s="55" t="s">
        <v>1458</v>
      </c>
      <c r="N958" s="51"/>
      <c r="O958" s="51"/>
      <c r="P958" s="51"/>
      <c r="Q958" s="51"/>
      <c r="R958" s="51"/>
    </row>
    <row r="959" spans="6:18" ht="15">
      <c r="F959" s="56" t="s">
        <v>80</v>
      </c>
      <c r="G959" s="56">
        <v>2</v>
      </c>
      <c r="H959" s="56" t="s">
        <v>143</v>
      </c>
      <c r="I959" s="53" t="str">
        <f t="shared" si="43"/>
        <v>Echeandía</v>
      </c>
      <c r="J959" s="56">
        <v>204</v>
      </c>
      <c r="K959" s="57" t="s">
        <v>143</v>
      </c>
      <c r="L959" s="58" t="s">
        <v>1459</v>
      </c>
      <c r="N959" s="51"/>
      <c r="O959" s="51"/>
      <c r="P959" s="51"/>
      <c r="Q959" s="51"/>
      <c r="R959" s="51"/>
    </row>
    <row r="960" spans="6:18" ht="15">
      <c r="F960" s="56" t="s">
        <v>80</v>
      </c>
      <c r="G960" s="56">
        <v>2</v>
      </c>
      <c r="H960" s="56" t="s">
        <v>146</v>
      </c>
      <c r="I960" s="53" t="str">
        <f t="shared" si="43"/>
        <v>Guaranda</v>
      </c>
      <c r="J960" s="56">
        <v>201</v>
      </c>
      <c r="K960" s="57" t="s">
        <v>1460</v>
      </c>
      <c r="L960" s="58" t="s">
        <v>1461</v>
      </c>
      <c r="N960" s="51"/>
      <c r="O960" s="51"/>
      <c r="P960" s="51"/>
      <c r="Q960" s="51"/>
      <c r="R960" s="51"/>
    </row>
    <row r="961" spans="6:18" ht="15">
      <c r="F961" s="53" t="s">
        <v>80</v>
      </c>
      <c r="G961" s="53">
        <v>2</v>
      </c>
      <c r="H961" s="53" t="s">
        <v>146</v>
      </c>
      <c r="I961" s="53" t="str">
        <f t="shared" si="43"/>
        <v>Guaranda</v>
      </c>
      <c r="J961" s="53">
        <v>201</v>
      </c>
      <c r="K961" s="54" t="s">
        <v>1462</v>
      </c>
      <c r="L961" s="55" t="s">
        <v>1463</v>
      </c>
      <c r="N961" s="51"/>
      <c r="O961" s="51"/>
      <c r="P961" s="51"/>
      <c r="Q961" s="51"/>
      <c r="R961" s="51"/>
    </row>
    <row r="962" spans="6:18" ht="15">
      <c r="F962" s="56" t="s">
        <v>80</v>
      </c>
      <c r="G962" s="56">
        <v>2</v>
      </c>
      <c r="H962" s="56" t="s">
        <v>146</v>
      </c>
      <c r="I962" s="53" t="str">
        <f t="shared" si="43"/>
        <v>Guaranda</v>
      </c>
      <c r="J962" s="56">
        <v>201</v>
      </c>
      <c r="K962" s="57" t="s">
        <v>1464</v>
      </c>
      <c r="L962" s="58" t="s">
        <v>1465</v>
      </c>
      <c r="N962" s="51"/>
      <c r="O962" s="51"/>
      <c r="P962" s="51"/>
      <c r="Q962" s="51"/>
      <c r="R962" s="51"/>
    </row>
    <row r="963" spans="6:18" ht="15">
      <c r="F963" s="53" t="s">
        <v>80</v>
      </c>
      <c r="G963" s="53">
        <v>2</v>
      </c>
      <c r="H963" s="53" t="s">
        <v>146</v>
      </c>
      <c r="I963" s="53" t="str">
        <f t="shared" si="43"/>
        <v>Guaranda</v>
      </c>
      <c r="J963" s="53">
        <v>201</v>
      </c>
      <c r="K963" s="54" t="s">
        <v>393</v>
      </c>
      <c r="L963" s="55" t="s">
        <v>1466</v>
      </c>
      <c r="N963" s="51"/>
      <c r="O963" s="51"/>
      <c r="P963" s="51"/>
      <c r="Q963" s="51"/>
      <c r="R963" s="51"/>
    </row>
    <row r="964" spans="6:18" ht="15">
      <c r="F964" s="56" t="s">
        <v>80</v>
      </c>
      <c r="G964" s="56">
        <v>2</v>
      </c>
      <c r="H964" s="56" t="s">
        <v>146</v>
      </c>
      <c r="I964" s="53" t="str">
        <f t="shared" si="43"/>
        <v>Guaranda</v>
      </c>
      <c r="J964" s="56">
        <v>201</v>
      </c>
      <c r="K964" s="57" t="s">
        <v>257</v>
      </c>
      <c r="L964" s="58" t="s">
        <v>1467</v>
      </c>
      <c r="N964" s="51"/>
      <c r="O964" s="51"/>
      <c r="P964" s="51"/>
      <c r="Q964" s="51"/>
      <c r="R964" s="51"/>
    </row>
    <row r="965" spans="6:18" ht="15">
      <c r="F965" s="53" t="s">
        <v>80</v>
      </c>
      <c r="G965" s="53">
        <v>2</v>
      </c>
      <c r="H965" s="53" t="s">
        <v>146</v>
      </c>
      <c r="I965" s="53" t="str">
        <f t="shared" si="43"/>
        <v>Guaranda</v>
      </c>
      <c r="J965" s="53">
        <v>201</v>
      </c>
      <c r="K965" s="54" t="s">
        <v>1468</v>
      </c>
      <c r="L965" s="55" t="s">
        <v>1469</v>
      </c>
      <c r="N965" s="51"/>
      <c r="O965" s="51"/>
      <c r="P965" s="51"/>
      <c r="Q965" s="51"/>
      <c r="R965" s="51"/>
    </row>
    <row r="966" spans="6:18" ht="15">
      <c r="F966" s="56" t="s">
        <v>80</v>
      </c>
      <c r="G966" s="56">
        <v>2</v>
      </c>
      <c r="H966" s="56" t="s">
        <v>146</v>
      </c>
      <c r="I966" s="53" t="str">
        <f t="shared" si="43"/>
        <v>Guaranda</v>
      </c>
      <c r="J966" s="56">
        <v>201</v>
      </c>
      <c r="K966" s="57" t="s">
        <v>1470</v>
      </c>
      <c r="L966" s="58" t="s">
        <v>1471</v>
      </c>
      <c r="N966" s="51"/>
      <c r="O966" s="51"/>
      <c r="P966" s="51"/>
      <c r="Q966" s="51"/>
      <c r="R966" s="51"/>
    </row>
    <row r="967" spans="6:18" ht="15">
      <c r="F967" s="56" t="s">
        <v>80</v>
      </c>
      <c r="G967" s="56">
        <v>2</v>
      </c>
      <c r="H967" s="56" t="s">
        <v>146</v>
      </c>
      <c r="I967" s="53" t="str">
        <f t="shared" si="43"/>
        <v>Guaranda</v>
      </c>
      <c r="J967" s="56">
        <v>201</v>
      </c>
      <c r="K967" s="57" t="s">
        <v>1472</v>
      </c>
      <c r="L967" s="58" t="s">
        <v>1473</v>
      </c>
      <c r="N967" s="51"/>
      <c r="O967" s="51"/>
      <c r="P967" s="51"/>
      <c r="Q967" s="51"/>
      <c r="R967" s="51"/>
    </row>
    <row r="968" spans="6:18" ht="15">
      <c r="F968" s="53" t="s">
        <v>80</v>
      </c>
      <c r="G968" s="53">
        <v>2</v>
      </c>
      <c r="H968" s="53" t="s">
        <v>146</v>
      </c>
      <c r="I968" s="53" t="str">
        <f t="shared" si="43"/>
        <v>Guaranda</v>
      </c>
      <c r="J968" s="53">
        <v>201</v>
      </c>
      <c r="K968" s="54" t="s">
        <v>146</v>
      </c>
      <c r="L968" s="55" t="s">
        <v>1474</v>
      </c>
      <c r="N968" s="51"/>
      <c r="O968" s="51"/>
      <c r="P968" s="51"/>
      <c r="Q968" s="51"/>
      <c r="R968" s="51"/>
    </row>
    <row r="969" spans="6:18" ht="15">
      <c r="F969" s="53" t="s">
        <v>80</v>
      </c>
      <c r="G969" s="53">
        <v>2</v>
      </c>
      <c r="H969" s="53" t="s">
        <v>149</v>
      </c>
      <c r="I969" s="53" t="s">
        <v>1475</v>
      </c>
      <c r="J969" s="53">
        <v>207</v>
      </c>
      <c r="K969" s="54" t="s">
        <v>149</v>
      </c>
      <c r="L969" s="55" t="s">
        <v>1476</v>
      </c>
      <c r="N969" s="51"/>
      <c r="O969" s="51"/>
      <c r="P969" s="51"/>
      <c r="Q969" s="51"/>
      <c r="R969" s="51"/>
    </row>
    <row r="970" spans="6:18" ht="15">
      <c r="F970" s="56" t="s">
        <v>80</v>
      </c>
      <c r="G970" s="56">
        <v>2</v>
      </c>
      <c r="H970" s="56" t="s">
        <v>153</v>
      </c>
      <c r="I970" s="53" t="s">
        <v>1477</v>
      </c>
      <c r="J970" s="56">
        <v>205</v>
      </c>
      <c r="K970" s="57" t="s">
        <v>153</v>
      </c>
      <c r="L970" s="58" t="s">
        <v>1478</v>
      </c>
      <c r="N970" s="51"/>
      <c r="O970" s="51"/>
      <c r="P970" s="51"/>
      <c r="Q970" s="51"/>
      <c r="R970" s="51"/>
    </row>
    <row r="971" spans="6:18" ht="15">
      <c r="F971" s="53" t="s">
        <v>80</v>
      </c>
      <c r="G971" s="53">
        <v>2</v>
      </c>
      <c r="H971" s="53" t="s">
        <v>153</v>
      </c>
      <c r="I971" s="53" t="s">
        <v>1477</v>
      </c>
      <c r="J971" s="53">
        <v>205</v>
      </c>
      <c r="K971" s="54" t="s">
        <v>1479</v>
      </c>
      <c r="L971" s="55" t="s">
        <v>1480</v>
      </c>
      <c r="N971" s="51"/>
      <c r="O971" s="51"/>
      <c r="P971" s="51"/>
      <c r="Q971" s="51"/>
      <c r="R971" s="51"/>
    </row>
    <row r="972" spans="6:18" ht="15">
      <c r="F972" s="56" t="s">
        <v>80</v>
      </c>
      <c r="G972" s="56">
        <v>2</v>
      </c>
      <c r="H972" s="56" t="s">
        <v>153</v>
      </c>
      <c r="I972" s="53" t="s">
        <v>1477</v>
      </c>
      <c r="J972" s="56">
        <v>205</v>
      </c>
      <c r="K972" s="57" t="s">
        <v>1481</v>
      </c>
      <c r="L972" s="58" t="s">
        <v>1482</v>
      </c>
      <c r="N972" s="51"/>
      <c r="O972" s="51"/>
      <c r="P972" s="51"/>
      <c r="Q972" s="51"/>
      <c r="R972" s="51"/>
    </row>
    <row r="973" spans="6:18" ht="15">
      <c r="F973" s="53" t="s">
        <v>80</v>
      </c>
      <c r="G973" s="53">
        <v>2</v>
      </c>
      <c r="H973" s="53" t="s">
        <v>153</v>
      </c>
      <c r="I973" s="53" t="s">
        <v>1477</v>
      </c>
      <c r="J973" s="53">
        <v>205</v>
      </c>
      <c r="K973" s="54" t="s">
        <v>1483</v>
      </c>
      <c r="L973" s="55" t="s">
        <v>1484</v>
      </c>
      <c r="N973" s="51"/>
      <c r="O973" s="51"/>
      <c r="P973" s="51"/>
      <c r="Q973" s="51"/>
      <c r="R973" s="51"/>
    </row>
    <row r="974" spans="6:18" ht="15">
      <c r="F974" s="56" t="s">
        <v>80</v>
      </c>
      <c r="G974" s="56">
        <v>2</v>
      </c>
      <c r="H974" s="56" t="s">
        <v>153</v>
      </c>
      <c r="I974" s="53" t="s">
        <v>1477</v>
      </c>
      <c r="J974" s="56">
        <v>205</v>
      </c>
      <c r="K974" s="57" t="s">
        <v>1485</v>
      </c>
      <c r="L974" s="58" t="s">
        <v>1486</v>
      </c>
      <c r="N974" s="51"/>
      <c r="O974" s="51"/>
      <c r="P974" s="51"/>
      <c r="Q974" s="51"/>
      <c r="R974" s="51"/>
    </row>
    <row r="975" spans="6:18" ht="15">
      <c r="F975" s="53" t="s">
        <v>80</v>
      </c>
      <c r="G975" s="53">
        <v>2</v>
      </c>
      <c r="H975" s="53" t="s">
        <v>153</v>
      </c>
      <c r="I975" s="53" t="s">
        <v>1477</v>
      </c>
      <c r="J975" s="53">
        <v>205</v>
      </c>
      <c r="K975" s="54" t="s">
        <v>440</v>
      </c>
      <c r="L975" s="55" t="s">
        <v>1487</v>
      </c>
      <c r="N975" s="51"/>
      <c r="O975" s="51"/>
      <c r="P975" s="51"/>
      <c r="Q975" s="51"/>
      <c r="R975" s="51"/>
    </row>
    <row r="976" spans="6:18" ht="15">
      <c r="F976" s="56" t="s">
        <v>80</v>
      </c>
      <c r="G976" s="56">
        <v>2</v>
      </c>
      <c r="H976" s="56" t="s">
        <v>153</v>
      </c>
      <c r="I976" s="53" t="s">
        <v>1477</v>
      </c>
      <c r="J976" s="56">
        <v>205</v>
      </c>
      <c r="K976" s="57" t="s">
        <v>415</v>
      </c>
      <c r="L976" s="58" t="s">
        <v>1488</v>
      </c>
      <c r="N976" s="51"/>
      <c r="O976" s="51"/>
      <c r="P976" s="51"/>
      <c r="Q976" s="51"/>
      <c r="R976" s="51"/>
    </row>
    <row r="977" spans="6:18" ht="15">
      <c r="F977" s="56"/>
      <c r="G977" s="56"/>
      <c r="H977" s="56"/>
      <c r="I977" s="53"/>
      <c r="J977" s="56"/>
      <c r="K977" s="57"/>
      <c r="L977" s="58"/>
      <c r="N977" s="51"/>
      <c r="O977" s="51"/>
      <c r="P977" s="51"/>
      <c r="Q977" s="51"/>
      <c r="R977" s="51"/>
    </row>
    <row r="978" spans="6:18" ht="15">
      <c r="F978" s="53" t="s">
        <v>75</v>
      </c>
      <c r="G978" s="53">
        <v>1</v>
      </c>
      <c r="H978" s="53" t="s">
        <v>77</v>
      </c>
      <c r="I978" s="53" t="s">
        <v>1489</v>
      </c>
      <c r="J978" s="53">
        <v>115</v>
      </c>
      <c r="K978" s="54" t="s">
        <v>77</v>
      </c>
      <c r="L978" s="55" t="s">
        <v>1490</v>
      </c>
      <c r="N978" s="51"/>
      <c r="O978" s="51"/>
      <c r="P978" s="51"/>
      <c r="Q978" s="51"/>
      <c r="R978" s="51"/>
    </row>
    <row r="979" spans="6:18" ht="15">
      <c r="F979" s="53" t="s">
        <v>75</v>
      </c>
      <c r="G979" s="53">
        <v>1</v>
      </c>
      <c r="H979" s="53" t="s">
        <v>79</v>
      </c>
      <c r="I979" s="53" t="str">
        <f t="shared" ref="I979:I1005" si="44">MID(H979,1,9)</f>
        <v>Chordeleg</v>
      </c>
      <c r="J979" s="53">
        <v>111</v>
      </c>
      <c r="K979" s="54" t="s">
        <v>1491</v>
      </c>
      <c r="L979" s="55" t="s">
        <v>1492</v>
      </c>
      <c r="N979" s="51"/>
      <c r="O979" s="51"/>
      <c r="P979" s="51"/>
      <c r="Q979" s="51"/>
      <c r="R979" s="51"/>
    </row>
    <row r="980" spans="6:18" ht="15">
      <c r="F980" s="56" t="s">
        <v>75</v>
      </c>
      <c r="G980" s="56">
        <v>1</v>
      </c>
      <c r="H980" s="56" t="s">
        <v>79</v>
      </c>
      <c r="I980" s="53" t="str">
        <f t="shared" si="44"/>
        <v>Chordeleg</v>
      </c>
      <c r="J980" s="56">
        <v>111</v>
      </c>
      <c r="K980" s="57" t="s">
        <v>660</v>
      </c>
      <c r="L980" s="58" t="s">
        <v>1493</v>
      </c>
      <c r="N980" s="51"/>
      <c r="O980" s="51"/>
      <c r="P980" s="51"/>
      <c r="Q980" s="51"/>
      <c r="R980" s="51"/>
    </row>
    <row r="981" spans="6:18" ht="15">
      <c r="F981" s="53" t="s">
        <v>75</v>
      </c>
      <c r="G981" s="53">
        <v>1</v>
      </c>
      <c r="H981" s="53" t="s">
        <v>79</v>
      </c>
      <c r="I981" s="53" t="str">
        <f t="shared" si="44"/>
        <v>Chordeleg</v>
      </c>
      <c r="J981" s="53">
        <v>111</v>
      </c>
      <c r="K981" s="54" t="s">
        <v>1494</v>
      </c>
      <c r="L981" s="55" t="s">
        <v>1495</v>
      </c>
      <c r="N981" s="51"/>
      <c r="O981" s="51"/>
      <c r="P981" s="51"/>
      <c r="Q981" s="51"/>
      <c r="R981" s="51"/>
    </row>
    <row r="982" spans="6:18" ht="15">
      <c r="F982" s="53" t="s">
        <v>75</v>
      </c>
      <c r="G982" s="53">
        <v>1</v>
      </c>
      <c r="H982" s="53" t="s">
        <v>79</v>
      </c>
      <c r="I982" s="53" t="str">
        <f t="shared" si="44"/>
        <v>Chordeleg</v>
      </c>
      <c r="J982" s="53">
        <v>111</v>
      </c>
      <c r="K982" s="54" t="s">
        <v>1496</v>
      </c>
      <c r="L982" s="55" t="s">
        <v>1497</v>
      </c>
      <c r="N982" s="51"/>
      <c r="O982" s="51"/>
      <c r="P982" s="51"/>
      <c r="Q982" s="51"/>
      <c r="R982" s="51"/>
    </row>
    <row r="983" spans="6:18" ht="15">
      <c r="F983" s="56" t="s">
        <v>75</v>
      </c>
      <c r="G983" s="56">
        <v>1</v>
      </c>
      <c r="H983" s="56" t="s">
        <v>79</v>
      </c>
      <c r="I983" s="53" t="str">
        <f t="shared" si="44"/>
        <v>Chordeleg</v>
      </c>
      <c r="J983" s="56">
        <v>111</v>
      </c>
      <c r="K983" s="57" t="s">
        <v>79</v>
      </c>
      <c r="L983" s="58" t="s">
        <v>1498</v>
      </c>
      <c r="N983" s="51"/>
      <c r="O983" s="51"/>
      <c r="P983" s="51"/>
      <c r="Q983" s="51"/>
      <c r="R983" s="51"/>
    </row>
    <row r="984" spans="6:18" ht="15">
      <c r="F984" s="56" t="s">
        <v>75</v>
      </c>
      <c r="G984" s="56">
        <v>1</v>
      </c>
      <c r="H984" s="56" t="s">
        <v>83</v>
      </c>
      <c r="I984" s="53" t="str">
        <f t="shared" si="44"/>
        <v>Cuenca</v>
      </c>
      <c r="J984" s="56">
        <v>101</v>
      </c>
      <c r="K984" s="57" t="s">
        <v>1499</v>
      </c>
      <c r="L984" s="58" t="s">
        <v>1500</v>
      </c>
      <c r="N984" s="51"/>
      <c r="O984" s="51"/>
      <c r="P984" s="51"/>
      <c r="Q984" s="51"/>
      <c r="R984" s="51"/>
    </row>
    <row r="985" spans="6:18" ht="15">
      <c r="F985" s="53" t="s">
        <v>75</v>
      </c>
      <c r="G985" s="53">
        <v>1</v>
      </c>
      <c r="H985" s="53" t="s">
        <v>83</v>
      </c>
      <c r="I985" s="53" t="str">
        <f t="shared" si="44"/>
        <v>Cuenca</v>
      </c>
      <c r="J985" s="53">
        <v>101</v>
      </c>
      <c r="K985" s="54" t="s">
        <v>1501</v>
      </c>
      <c r="L985" s="55" t="s">
        <v>1502</v>
      </c>
      <c r="N985" s="51"/>
      <c r="O985" s="51"/>
      <c r="P985" s="51"/>
      <c r="Q985" s="51"/>
      <c r="R985" s="51"/>
    </row>
    <row r="986" spans="6:18" ht="15">
      <c r="F986" s="56" t="s">
        <v>75</v>
      </c>
      <c r="G986" s="56">
        <v>1</v>
      </c>
      <c r="H986" s="56" t="s">
        <v>83</v>
      </c>
      <c r="I986" s="53" t="str">
        <f t="shared" si="44"/>
        <v>Cuenca</v>
      </c>
      <c r="J986" s="56">
        <v>101</v>
      </c>
      <c r="K986" s="57" t="s">
        <v>1503</v>
      </c>
      <c r="L986" s="58" t="s">
        <v>1504</v>
      </c>
      <c r="N986" s="51"/>
      <c r="O986" s="51"/>
      <c r="P986" s="51"/>
      <c r="Q986" s="51"/>
      <c r="R986" s="51"/>
    </row>
    <row r="987" spans="6:18" ht="15">
      <c r="F987" s="53" t="s">
        <v>75</v>
      </c>
      <c r="G987" s="53">
        <v>1</v>
      </c>
      <c r="H987" s="53" t="s">
        <v>83</v>
      </c>
      <c r="I987" s="53" t="str">
        <f t="shared" si="44"/>
        <v>Cuenca</v>
      </c>
      <c r="J987" s="53">
        <v>101</v>
      </c>
      <c r="K987" s="54" t="s">
        <v>1505</v>
      </c>
      <c r="L987" s="55" t="s">
        <v>1506</v>
      </c>
      <c r="N987" s="51"/>
      <c r="O987" s="51"/>
      <c r="P987" s="51"/>
      <c r="Q987" s="51"/>
      <c r="R987" s="51"/>
    </row>
    <row r="988" spans="6:18" ht="15">
      <c r="F988" s="56" t="s">
        <v>75</v>
      </c>
      <c r="G988" s="56">
        <v>1</v>
      </c>
      <c r="H988" s="56" t="s">
        <v>83</v>
      </c>
      <c r="I988" s="53" t="str">
        <f t="shared" si="44"/>
        <v>Cuenca</v>
      </c>
      <c r="J988" s="56">
        <v>101</v>
      </c>
      <c r="K988" s="57" t="s">
        <v>1507</v>
      </c>
      <c r="L988" s="58" t="s">
        <v>1508</v>
      </c>
      <c r="N988" s="51"/>
      <c r="O988" s="51"/>
      <c r="P988" s="51"/>
      <c r="Q988" s="51"/>
      <c r="R988" s="51"/>
    </row>
    <row r="989" spans="6:18" ht="15">
      <c r="F989" s="53" t="s">
        <v>75</v>
      </c>
      <c r="G989" s="53">
        <v>1</v>
      </c>
      <c r="H989" s="53" t="s">
        <v>83</v>
      </c>
      <c r="I989" s="53" t="str">
        <f t="shared" si="44"/>
        <v>Cuenca</v>
      </c>
      <c r="J989" s="53">
        <v>101</v>
      </c>
      <c r="K989" s="54" t="s">
        <v>1509</v>
      </c>
      <c r="L989" s="55" t="s">
        <v>1510</v>
      </c>
      <c r="N989" s="51"/>
      <c r="O989" s="51"/>
      <c r="P989" s="51"/>
      <c r="Q989" s="51"/>
      <c r="R989" s="51"/>
    </row>
    <row r="990" spans="6:18" ht="15">
      <c r="F990" s="56" t="s">
        <v>75</v>
      </c>
      <c r="G990" s="56">
        <v>1</v>
      </c>
      <c r="H990" s="56" t="s">
        <v>83</v>
      </c>
      <c r="I990" s="53" t="str">
        <f t="shared" si="44"/>
        <v>Cuenca</v>
      </c>
      <c r="J990" s="56">
        <v>101</v>
      </c>
      <c r="K990" s="57" t="s">
        <v>1511</v>
      </c>
      <c r="L990" s="58" t="s">
        <v>1512</v>
      </c>
      <c r="N990" s="51"/>
      <c r="O990" s="51"/>
      <c r="P990" s="51"/>
      <c r="Q990" s="51"/>
      <c r="R990" s="51"/>
    </row>
    <row r="991" spans="6:18" ht="15">
      <c r="F991" s="53" t="s">
        <v>75</v>
      </c>
      <c r="G991" s="53">
        <v>1</v>
      </c>
      <c r="H991" s="53" t="s">
        <v>83</v>
      </c>
      <c r="I991" s="53" t="str">
        <f t="shared" si="44"/>
        <v>Cuenca</v>
      </c>
      <c r="J991" s="53">
        <v>101</v>
      </c>
      <c r="K991" s="54" t="s">
        <v>1513</v>
      </c>
      <c r="L991" s="55" t="s">
        <v>1514</v>
      </c>
      <c r="N991" s="51"/>
      <c r="O991" s="51"/>
      <c r="P991" s="51"/>
      <c r="Q991" s="51"/>
      <c r="R991" s="51"/>
    </row>
    <row r="992" spans="6:18" ht="15">
      <c r="F992" s="56" t="s">
        <v>75</v>
      </c>
      <c r="G992" s="56">
        <v>1</v>
      </c>
      <c r="H992" s="56" t="s">
        <v>83</v>
      </c>
      <c r="I992" s="53" t="str">
        <f t="shared" si="44"/>
        <v>Cuenca</v>
      </c>
      <c r="J992" s="56">
        <v>101</v>
      </c>
      <c r="K992" s="57" t="s">
        <v>1515</v>
      </c>
      <c r="L992" s="58" t="s">
        <v>1516</v>
      </c>
      <c r="N992" s="51"/>
      <c r="O992" s="51"/>
      <c r="P992" s="51"/>
      <c r="Q992" s="51"/>
      <c r="R992" s="51"/>
    </row>
    <row r="993" spans="6:18" ht="15">
      <c r="F993" s="53" t="s">
        <v>75</v>
      </c>
      <c r="G993" s="53">
        <v>1</v>
      </c>
      <c r="H993" s="53" t="s">
        <v>83</v>
      </c>
      <c r="I993" s="53" t="str">
        <f t="shared" si="44"/>
        <v>Cuenca</v>
      </c>
      <c r="J993" s="53">
        <v>101</v>
      </c>
      <c r="K993" s="54" t="s">
        <v>1517</v>
      </c>
      <c r="L993" s="55" t="s">
        <v>1518</v>
      </c>
      <c r="N993" s="51"/>
      <c r="O993" s="51"/>
      <c r="P993" s="51"/>
      <c r="Q993" s="51"/>
      <c r="R993" s="51"/>
    </row>
    <row r="994" spans="6:18" ht="15">
      <c r="F994" s="56" t="s">
        <v>75</v>
      </c>
      <c r="G994" s="56">
        <v>1</v>
      </c>
      <c r="H994" s="56" t="s">
        <v>83</v>
      </c>
      <c r="I994" s="53" t="str">
        <f t="shared" si="44"/>
        <v>Cuenca</v>
      </c>
      <c r="J994" s="56">
        <v>101</v>
      </c>
      <c r="K994" s="57" t="s">
        <v>516</v>
      </c>
      <c r="L994" s="58" t="s">
        <v>1519</v>
      </c>
      <c r="N994" s="51"/>
      <c r="O994" s="51"/>
      <c r="P994" s="51"/>
      <c r="Q994" s="51"/>
      <c r="R994" s="51"/>
    </row>
    <row r="995" spans="6:18" ht="15">
      <c r="F995" s="53" t="s">
        <v>75</v>
      </c>
      <c r="G995" s="53">
        <v>1</v>
      </c>
      <c r="H995" s="53" t="s">
        <v>83</v>
      </c>
      <c r="I995" s="53" t="str">
        <f t="shared" si="44"/>
        <v>Cuenca</v>
      </c>
      <c r="J995" s="53">
        <v>101</v>
      </c>
      <c r="K995" s="54" t="s">
        <v>1058</v>
      </c>
      <c r="L995" s="55" t="s">
        <v>1520</v>
      </c>
      <c r="N995" s="51"/>
      <c r="O995" s="51"/>
      <c r="P995" s="51"/>
      <c r="Q995" s="51"/>
      <c r="R995" s="51"/>
    </row>
    <row r="996" spans="6:18" ht="15">
      <c r="F996" s="56" t="s">
        <v>75</v>
      </c>
      <c r="G996" s="56">
        <v>1</v>
      </c>
      <c r="H996" s="56" t="s">
        <v>83</v>
      </c>
      <c r="I996" s="53" t="str">
        <f t="shared" si="44"/>
        <v>Cuenca</v>
      </c>
      <c r="J996" s="56">
        <v>101</v>
      </c>
      <c r="K996" s="57" t="s">
        <v>1521</v>
      </c>
      <c r="L996" s="58" t="s">
        <v>1522</v>
      </c>
      <c r="N996" s="51"/>
      <c r="O996" s="51"/>
      <c r="P996" s="51"/>
      <c r="Q996" s="51"/>
      <c r="R996" s="51"/>
    </row>
    <row r="997" spans="6:18" ht="15">
      <c r="F997" s="53" t="s">
        <v>75</v>
      </c>
      <c r="G997" s="53">
        <v>1</v>
      </c>
      <c r="H997" s="53" t="s">
        <v>83</v>
      </c>
      <c r="I997" s="53" t="str">
        <f t="shared" si="44"/>
        <v>Cuenca</v>
      </c>
      <c r="J997" s="53">
        <v>101</v>
      </c>
      <c r="K997" s="54" t="s">
        <v>650</v>
      </c>
      <c r="L997" s="55" t="s">
        <v>1523</v>
      </c>
      <c r="N997" s="51"/>
      <c r="O997" s="51"/>
      <c r="P997" s="51"/>
      <c r="Q997" s="51"/>
      <c r="R997" s="51"/>
    </row>
    <row r="998" spans="6:18" ht="15">
      <c r="F998" s="56" t="s">
        <v>75</v>
      </c>
      <c r="G998" s="56">
        <v>1</v>
      </c>
      <c r="H998" s="56" t="s">
        <v>83</v>
      </c>
      <c r="I998" s="53" t="str">
        <f t="shared" si="44"/>
        <v>Cuenca</v>
      </c>
      <c r="J998" s="56">
        <v>101</v>
      </c>
      <c r="K998" s="57" t="s">
        <v>1524</v>
      </c>
      <c r="L998" s="58" t="s">
        <v>1525</v>
      </c>
      <c r="N998" s="51"/>
      <c r="O998" s="51"/>
      <c r="P998" s="51"/>
      <c r="Q998" s="51"/>
      <c r="R998" s="51"/>
    </row>
    <row r="999" spans="6:18" ht="15">
      <c r="F999" s="53" t="s">
        <v>75</v>
      </c>
      <c r="G999" s="53">
        <v>1</v>
      </c>
      <c r="H999" s="53" t="s">
        <v>83</v>
      </c>
      <c r="I999" s="53" t="str">
        <f t="shared" si="44"/>
        <v>Cuenca</v>
      </c>
      <c r="J999" s="53">
        <v>101</v>
      </c>
      <c r="K999" s="54" t="s">
        <v>417</v>
      </c>
      <c r="L999" s="55" t="s">
        <v>1526</v>
      </c>
      <c r="N999" s="51"/>
      <c r="O999" s="51"/>
      <c r="P999" s="51"/>
      <c r="Q999" s="51"/>
      <c r="R999" s="51"/>
    </row>
    <row r="1000" spans="6:18" ht="15">
      <c r="F1000" s="56" t="s">
        <v>75</v>
      </c>
      <c r="G1000" s="56">
        <v>1</v>
      </c>
      <c r="H1000" s="56" t="s">
        <v>83</v>
      </c>
      <c r="I1000" s="53" t="str">
        <f t="shared" si="44"/>
        <v>Cuenca</v>
      </c>
      <c r="J1000" s="56">
        <v>101</v>
      </c>
      <c r="K1000" s="57" t="s">
        <v>1527</v>
      </c>
      <c r="L1000" s="58" t="s">
        <v>1528</v>
      </c>
      <c r="N1000" s="51"/>
      <c r="O1000" s="51"/>
      <c r="P1000" s="51"/>
      <c r="Q1000" s="51"/>
      <c r="R1000" s="51"/>
    </row>
    <row r="1001" spans="6:18" ht="15">
      <c r="F1001" s="56" t="s">
        <v>75</v>
      </c>
      <c r="G1001" s="56">
        <v>1</v>
      </c>
      <c r="H1001" s="56" t="s">
        <v>83</v>
      </c>
      <c r="I1001" s="53" t="str">
        <f t="shared" si="44"/>
        <v>Cuenca</v>
      </c>
      <c r="J1001" s="56">
        <v>101</v>
      </c>
      <c r="K1001" s="57" t="s">
        <v>1529</v>
      </c>
      <c r="L1001" s="58" t="s">
        <v>1530</v>
      </c>
      <c r="N1001" s="51"/>
      <c r="O1001" s="51"/>
      <c r="P1001" s="51"/>
      <c r="Q1001" s="51"/>
      <c r="R1001" s="51"/>
    </row>
    <row r="1002" spans="6:18" ht="15">
      <c r="F1002" s="56" t="s">
        <v>75</v>
      </c>
      <c r="G1002" s="56">
        <v>1</v>
      </c>
      <c r="H1002" s="56" t="s">
        <v>83</v>
      </c>
      <c r="I1002" s="53" t="str">
        <f t="shared" si="44"/>
        <v>Cuenca</v>
      </c>
      <c r="J1002" s="56">
        <v>101</v>
      </c>
      <c r="K1002" s="57" t="s">
        <v>1531</v>
      </c>
      <c r="L1002" s="58" t="s">
        <v>1532</v>
      </c>
      <c r="N1002" s="51"/>
      <c r="O1002" s="51"/>
      <c r="P1002" s="51"/>
      <c r="Q1002" s="51"/>
      <c r="R1002" s="51"/>
    </row>
    <row r="1003" spans="6:18" ht="15">
      <c r="F1003" s="53" t="s">
        <v>75</v>
      </c>
      <c r="G1003" s="53">
        <v>1</v>
      </c>
      <c r="H1003" s="53" t="s">
        <v>83</v>
      </c>
      <c r="I1003" s="53" t="str">
        <f t="shared" si="44"/>
        <v>Cuenca</v>
      </c>
      <c r="J1003" s="53">
        <v>101</v>
      </c>
      <c r="K1003" s="54" t="s">
        <v>1533</v>
      </c>
      <c r="L1003" s="55" t="s">
        <v>1534</v>
      </c>
      <c r="N1003" s="51"/>
      <c r="O1003" s="51"/>
      <c r="P1003" s="51"/>
      <c r="Q1003" s="51"/>
      <c r="R1003" s="51"/>
    </row>
    <row r="1004" spans="6:18" ht="15">
      <c r="F1004" s="56" t="s">
        <v>75</v>
      </c>
      <c r="G1004" s="56">
        <v>1</v>
      </c>
      <c r="H1004" s="56" t="s">
        <v>83</v>
      </c>
      <c r="I1004" s="53" t="str">
        <f t="shared" si="44"/>
        <v>Cuenca</v>
      </c>
      <c r="J1004" s="56">
        <v>101</v>
      </c>
      <c r="K1004" s="57" t="s">
        <v>1535</v>
      </c>
      <c r="L1004" s="58" t="s">
        <v>1536</v>
      </c>
      <c r="N1004" s="51"/>
      <c r="O1004" s="51"/>
      <c r="P1004" s="51"/>
      <c r="Q1004" s="51"/>
      <c r="R1004" s="51"/>
    </row>
    <row r="1005" spans="6:18" ht="15">
      <c r="F1005" s="56" t="s">
        <v>75</v>
      </c>
      <c r="G1005" s="56">
        <v>1</v>
      </c>
      <c r="H1005" s="56" t="s">
        <v>83</v>
      </c>
      <c r="I1005" s="53" t="str">
        <f t="shared" si="44"/>
        <v>Cuenca</v>
      </c>
      <c r="J1005" s="56">
        <v>101</v>
      </c>
      <c r="K1005" s="57" t="s">
        <v>83</v>
      </c>
      <c r="L1005" s="58" t="s">
        <v>1537</v>
      </c>
      <c r="N1005" s="51"/>
      <c r="O1005" s="51"/>
      <c r="P1005" s="51"/>
      <c r="Q1005" s="51"/>
      <c r="R1005" s="51"/>
    </row>
    <row r="1006" spans="6:18" ht="15">
      <c r="F1006" s="53" t="s">
        <v>75</v>
      </c>
      <c r="G1006" s="53">
        <v>1</v>
      </c>
      <c r="H1006" s="53" t="s">
        <v>88</v>
      </c>
      <c r="I1006" s="53" t="s">
        <v>1538</v>
      </c>
      <c r="J1006" s="53">
        <v>112</v>
      </c>
      <c r="K1006" s="54" t="s">
        <v>415</v>
      </c>
      <c r="L1006" s="55" t="s">
        <v>1539</v>
      </c>
      <c r="N1006" s="51"/>
      <c r="O1006" s="51"/>
      <c r="P1006" s="51"/>
      <c r="Q1006" s="51"/>
      <c r="R1006" s="51"/>
    </row>
    <row r="1007" spans="6:18" ht="15">
      <c r="F1007" s="53" t="s">
        <v>75</v>
      </c>
      <c r="G1007" s="53">
        <v>1</v>
      </c>
      <c r="H1007" s="53" t="s">
        <v>88</v>
      </c>
      <c r="I1007" s="53" t="s">
        <v>1538</v>
      </c>
      <c r="J1007" s="53">
        <v>112</v>
      </c>
      <c r="K1007" s="54" t="s">
        <v>88</v>
      </c>
      <c r="L1007" s="55" t="s">
        <v>1540</v>
      </c>
      <c r="N1007" s="51"/>
      <c r="O1007" s="51"/>
      <c r="P1007" s="51"/>
      <c r="Q1007" s="51"/>
      <c r="R1007" s="51"/>
    </row>
    <row r="1008" spans="6:18" ht="15">
      <c r="F1008" s="53" t="s">
        <v>75</v>
      </c>
      <c r="G1008" s="53">
        <v>1</v>
      </c>
      <c r="H1008" s="53" t="s">
        <v>92</v>
      </c>
      <c r="I1008" s="53" t="str">
        <f>MID(H1008,1,9)</f>
        <v>Girón</v>
      </c>
      <c r="J1008" s="53">
        <v>102</v>
      </c>
      <c r="K1008" s="54" t="s">
        <v>1541</v>
      </c>
      <c r="L1008" s="55" t="s">
        <v>1542</v>
      </c>
      <c r="N1008" s="51"/>
      <c r="O1008" s="51"/>
      <c r="P1008" s="51"/>
      <c r="Q1008" s="51"/>
      <c r="R1008" s="51"/>
    </row>
    <row r="1009" spans="6:18" ht="15">
      <c r="F1009" s="56" t="s">
        <v>75</v>
      </c>
      <c r="G1009" s="56">
        <v>1</v>
      </c>
      <c r="H1009" s="56" t="s">
        <v>92</v>
      </c>
      <c r="I1009" s="53" t="str">
        <f>MID(H1009,1,9)</f>
        <v>Girón</v>
      </c>
      <c r="J1009" s="56">
        <v>102</v>
      </c>
      <c r="K1009" s="57" t="s">
        <v>1543</v>
      </c>
      <c r="L1009" s="58" t="s">
        <v>1544</v>
      </c>
      <c r="N1009" s="51"/>
      <c r="O1009" s="51"/>
      <c r="P1009" s="51"/>
      <c r="Q1009" s="51"/>
      <c r="R1009" s="51"/>
    </row>
    <row r="1010" spans="6:18" ht="15">
      <c r="F1010" s="56" t="s">
        <v>75</v>
      </c>
      <c r="G1010" s="56">
        <v>1</v>
      </c>
      <c r="H1010" s="56" t="s">
        <v>92</v>
      </c>
      <c r="I1010" s="53" t="str">
        <f>MID(H1010,1,9)</f>
        <v>Girón</v>
      </c>
      <c r="J1010" s="56">
        <v>102</v>
      </c>
      <c r="K1010" s="57" t="s">
        <v>92</v>
      </c>
      <c r="L1010" s="58" t="s">
        <v>1545</v>
      </c>
      <c r="N1010" s="51"/>
      <c r="O1010" s="51"/>
      <c r="P1010" s="51"/>
      <c r="Q1010" s="51"/>
      <c r="R1010" s="51"/>
    </row>
    <row r="1011" spans="6:18" ht="15">
      <c r="F1011" s="56" t="s">
        <v>75</v>
      </c>
      <c r="G1011" s="56">
        <v>1</v>
      </c>
      <c r="H1011" s="56" t="s">
        <v>96</v>
      </c>
      <c r="I1011" s="53" t="str">
        <f>MID(H1011,1,10)</f>
        <v>Guachapala</v>
      </c>
      <c r="J1011" s="56">
        <v>114</v>
      </c>
      <c r="K1011" s="57" t="s">
        <v>96</v>
      </c>
      <c r="L1011" s="58" t="s">
        <v>1546</v>
      </c>
      <c r="N1011" s="51"/>
      <c r="O1011" s="51"/>
      <c r="P1011" s="51"/>
      <c r="Q1011" s="51"/>
      <c r="R1011" s="51"/>
    </row>
    <row r="1012" spans="6:18" ht="15">
      <c r="F1012" s="56" t="s">
        <v>75</v>
      </c>
      <c r="G1012" s="56">
        <v>1</v>
      </c>
      <c r="H1012" s="56" t="s">
        <v>100</v>
      </c>
      <c r="I1012" s="53" t="str">
        <f t="shared" ref="I1012:I1036" si="45">MID(H1012,1,9)</f>
        <v>Gualaceo</v>
      </c>
      <c r="J1012" s="56">
        <v>103</v>
      </c>
      <c r="K1012" s="57" t="s">
        <v>705</v>
      </c>
      <c r="L1012" s="58" t="s">
        <v>1547</v>
      </c>
      <c r="N1012" s="51"/>
      <c r="O1012" s="51"/>
      <c r="P1012" s="51"/>
      <c r="Q1012" s="51"/>
      <c r="R1012" s="51"/>
    </row>
    <row r="1013" spans="6:18" ht="15">
      <c r="F1013" s="53" t="s">
        <v>75</v>
      </c>
      <c r="G1013" s="53">
        <v>1</v>
      </c>
      <c r="H1013" s="53" t="s">
        <v>100</v>
      </c>
      <c r="I1013" s="53" t="str">
        <f t="shared" si="45"/>
        <v>Gualaceo</v>
      </c>
      <c r="J1013" s="53">
        <v>103</v>
      </c>
      <c r="K1013" s="54" t="s">
        <v>1548</v>
      </c>
      <c r="L1013" s="55" t="s">
        <v>1549</v>
      </c>
      <c r="N1013" s="51"/>
      <c r="O1013" s="51"/>
      <c r="P1013" s="51"/>
      <c r="Q1013" s="51"/>
      <c r="R1013" s="51"/>
    </row>
    <row r="1014" spans="6:18" ht="15">
      <c r="F1014" s="56" t="s">
        <v>75</v>
      </c>
      <c r="G1014" s="56">
        <v>1</v>
      </c>
      <c r="H1014" s="56" t="s">
        <v>100</v>
      </c>
      <c r="I1014" s="53" t="str">
        <f t="shared" si="45"/>
        <v>Gualaceo</v>
      </c>
      <c r="J1014" s="56">
        <v>103</v>
      </c>
      <c r="K1014" s="57" t="s">
        <v>1550</v>
      </c>
      <c r="L1014" s="58" t="s">
        <v>1551</v>
      </c>
      <c r="N1014" s="51"/>
      <c r="O1014" s="51"/>
      <c r="P1014" s="51"/>
      <c r="Q1014" s="51"/>
      <c r="R1014" s="51"/>
    </row>
    <row r="1015" spans="6:18" ht="15">
      <c r="F1015" s="53" t="s">
        <v>75</v>
      </c>
      <c r="G1015" s="53">
        <v>1</v>
      </c>
      <c r="H1015" s="53" t="s">
        <v>100</v>
      </c>
      <c r="I1015" s="53" t="str">
        <f t="shared" si="45"/>
        <v>Gualaceo</v>
      </c>
      <c r="J1015" s="53">
        <v>103</v>
      </c>
      <c r="K1015" s="54" t="s">
        <v>1552</v>
      </c>
      <c r="L1015" s="55" t="s">
        <v>1553</v>
      </c>
      <c r="N1015" s="51"/>
      <c r="O1015" s="51"/>
      <c r="P1015" s="51"/>
      <c r="Q1015" s="51"/>
      <c r="R1015" s="51"/>
    </row>
    <row r="1016" spans="6:18" ht="15">
      <c r="F1016" s="56" t="s">
        <v>75</v>
      </c>
      <c r="G1016" s="56">
        <v>1</v>
      </c>
      <c r="H1016" s="56" t="s">
        <v>100</v>
      </c>
      <c r="I1016" s="53" t="str">
        <f t="shared" si="45"/>
        <v>Gualaceo</v>
      </c>
      <c r="J1016" s="56">
        <v>103</v>
      </c>
      <c r="K1016" s="57" t="s">
        <v>1554</v>
      </c>
      <c r="L1016" s="58" t="s">
        <v>1555</v>
      </c>
      <c r="N1016" s="51"/>
      <c r="O1016" s="51"/>
      <c r="P1016" s="51"/>
      <c r="Q1016" s="51"/>
      <c r="R1016" s="51"/>
    </row>
    <row r="1017" spans="6:18" ht="15">
      <c r="F1017" s="53" t="s">
        <v>75</v>
      </c>
      <c r="G1017" s="53">
        <v>1</v>
      </c>
      <c r="H1017" s="53" t="s">
        <v>100</v>
      </c>
      <c r="I1017" s="53" t="str">
        <f t="shared" si="45"/>
        <v>Gualaceo</v>
      </c>
      <c r="J1017" s="53">
        <v>103</v>
      </c>
      <c r="K1017" s="54" t="s">
        <v>100</v>
      </c>
      <c r="L1017" s="55" t="s">
        <v>1556</v>
      </c>
      <c r="N1017" s="51"/>
      <c r="O1017" s="51"/>
      <c r="P1017" s="51"/>
      <c r="Q1017" s="51"/>
      <c r="R1017" s="51"/>
    </row>
    <row r="1018" spans="6:18" ht="15">
      <c r="F1018" s="56" t="s">
        <v>75</v>
      </c>
      <c r="G1018" s="56">
        <v>1</v>
      </c>
      <c r="H1018" s="56" t="s">
        <v>100</v>
      </c>
      <c r="I1018" s="53" t="str">
        <f t="shared" si="45"/>
        <v>Gualaceo</v>
      </c>
      <c r="J1018" s="56">
        <v>103</v>
      </c>
      <c r="K1018" s="57" t="s">
        <v>1557</v>
      </c>
      <c r="L1018" s="58" t="s">
        <v>1558</v>
      </c>
      <c r="N1018" s="51"/>
      <c r="O1018" s="51"/>
      <c r="P1018" s="51"/>
      <c r="Q1018" s="51"/>
      <c r="R1018" s="51"/>
    </row>
    <row r="1019" spans="6:18" ht="15">
      <c r="F1019" s="53" t="s">
        <v>75</v>
      </c>
      <c r="G1019" s="53">
        <v>1</v>
      </c>
      <c r="H1019" s="53" t="s">
        <v>100</v>
      </c>
      <c r="I1019" s="53" t="str">
        <f t="shared" si="45"/>
        <v>Gualaceo</v>
      </c>
      <c r="J1019" s="53">
        <v>103</v>
      </c>
      <c r="K1019" s="54" t="s">
        <v>1559</v>
      </c>
      <c r="L1019" s="55" t="s">
        <v>1560</v>
      </c>
      <c r="N1019" s="51"/>
      <c r="O1019" s="51"/>
      <c r="P1019" s="51"/>
      <c r="Q1019" s="51"/>
      <c r="R1019" s="51"/>
    </row>
    <row r="1020" spans="6:18" ht="15">
      <c r="F1020" s="56" t="s">
        <v>75</v>
      </c>
      <c r="G1020" s="56">
        <v>1</v>
      </c>
      <c r="H1020" s="56" t="s">
        <v>100</v>
      </c>
      <c r="I1020" s="53" t="str">
        <f t="shared" si="45"/>
        <v>Gualaceo</v>
      </c>
      <c r="J1020" s="56">
        <v>103</v>
      </c>
      <c r="K1020" s="57" t="s">
        <v>1561</v>
      </c>
      <c r="L1020" s="58" t="s">
        <v>1562</v>
      </c>
      <c r="N1020" s="51"/>
      <c r="O1020" s="51"/>
      <c r="P1020" s="51"/>
      <c r="Q1020" s="51"/>
      <c r="R1020" s="51"/>
    </row>
    <row r="1021" spans="6:18" ht="15">
      <c r="F1021" s="53" t="s">
        <v>75</v>
      </c>
      <c r="G1021" s="53">
        <v>1</v>
      </c>
      <c r="H1021" s="53" t="s">
        <v>105</v>
      </c>
      <c r="I1021" s="53" t="str">
        <f t="shared" si="45"/>
        <v>Nabón</v>
      </c>
      <c r="J1021" s="53">
        <v>104</v>
      </c>
      <c r="K1021" s="54" t="s">
        <v>105</v>
      </c>
      <c r="L1021" s="55" t="s">
        <v>1563</v>
      </c>
      <c r="N1021" s="51"/>
      <c r="O1021" s="51"/>
      <c r="P1021" s="51"/>
      <c r="Q1021" s="51"/>
      <c r="R1021" s="51"/>
    </row>
    <row r="1022" spans="6:18" ht="15">
      <c r="F1022" s="53" t="s">
        <v>75</v>
      </c>
      <c r="G1022" s="53">
        <v>1</v>
      </c>
      <c r="H1022" s="53" t="s">
        <v>105</v>
      </c>
      <c r="I1022" s="53" t="str">
        <f t="shared" si="45"/>
        <v>Nabón</v>
      </c>
      <c r="J1022" s="53">
        <v>104</v>
      </c>
      <c r="K1022" s="54" t="s">
        <v>1564</v>
      </c>
      <c r="L1022" s="55" t="s">
        <v>1565</v>
      </c>
      <c r="N1022" s="51"/>
      <c r="O1022" s="51"/>
      <c r="P1022" s="51"/>
      <c r="Q1022" s="51"/>
      <c r="R1022" s="51"/>
    </row>
    <row r="1023" spans="6:18" ht="15">
      <c r="F1023" s="53" t="s">
        <v>75</v>
      </c>
      <c r="G1023" s="53">
        <v>1</v>
      </c>
      <c r="H1023" s="53" t="s">
        <v>105</v>
      </c>
      <c r="I1023" s="53" t="str">
        <f t="shared" si="45"/>
        <v>Nabón</v>
      </c>
      <c r="J1023" s="53">
        <v>104</v>
      </c>
      <c r="K1023" s="54" t="s">
        <v>1566</v>
      </c>
      <c r="L1023" s="55" t="s">
        <v>1567</v>
      </c>
      <c r="N1023" s="51"/>
      <c r="O1023" s="51"/>
      <c r="P1023" s="51"/>
      <c r="Q1023" s="51"/>
      <c r="R1023" s="51"/>
    </row>
    <row r="1024" spans="6:18" ht="15">
      <c r="F1024" s="56" t="s">
        <v>75</v>
      </c>
      <c r="G1024" s="56">
        <v>1</v>
      </c>
      <c r="H1024" s="56" t="s">
        <v>105</v>
      </c>
      <c r="I1024" s="53" t="str">
        <f t="shared" si="45"/>
        <v>Nabón</v>
      </c>
      <c r="J1024" s="56">
        <v>104</v>
      </c>
      <c r="K1024" s="57" t="s">
        <v>1568</v>
      </c>
      <c r="L1024" s="58" t="s">
        <v>1569</v>
      </c>
      <c r="N1024" s="51"/>
      <c r="O1024" s="51"/>
      <c r="P1024" s="51"/>
      <c r="Q1024" s="51"/>
      <c r="R1024" s="51"/>
    </row>
    <row r="1025" spans="6:18" ht="15">
      <c r="F1025" s="53" t="s">
        <v>75</v>
      </c>
      <c r="G1025" s="53">
        <v>1</v>
      </c>
      <c r="H1025" s="53" t="s">
        <v>109</v>
      </c>
      <c r="I1025" s="53" t="str">
        <f t="shared" si="45"/>
        <v>Oña</v>
      </c>
      <c r="J1025" s="53">
        <v>110</v>
      </c>
      <c r="K1025" s="54" t="s">
        <v>1570</v>
      </c>
      <c r="L1025" s="55" t="s">
        <v>1571</v>
      </c>
      <c r="N1025" s="51"/>
      <c r="O1025" s="51"/>
      <c r="P1025" s="51"/>
      <c r="Q1025" s="51"/>
      <c r="R1025" s="51"/>
    </row>
    <row r="1026" spans="6:18" ht="15">
      <c r="F1026" s="56" t="s">
        <v>75</v>
      </c>
      <c r="G1026" s="56">
        <v>1</v>
      </c>
      <c r="H1026" s="53" t="s">
        <v>109</v>
      </c>
      <c r="I1026" s="53" t="str">
        <f t="shared" si="45"/>
        <v>Oña</v>
      </c>
      <c r="J1026" s="56">
        <v>110</v>
      </c>
      <c r="K1026" s="57" t="s">
        <v>1572</v>
      </c>
      <c r="L1026" s="58" t="s">
        <v>1573</v>
      </c>
      <c r="N1026" s="51"/>
      <c r="O1026" s="51"/>
      <c r="P1026" s="51"/>
      <c r="Q1026" s="51"/>
      <c r="R1026" s="51"/>
    </row>
    <row r="1027" spans="6:18" ht="15">
      <c r="F1027" s="56" t="s">
        <v>75</v>
      </c>
      <c r="G1027" s="56">
        <v>1</v>
      </c>
      <c r="H1027" s="56" t="s">
        <v>114</v>
      </c>
      <c r="I1027" s="53" t="str">
        <f t="shared" si="45"/>
        <v>Paute</v>
      </c>
      <c r="J1027" s="56">
        <v>105</v>
      </c>
      <c r="K1027" s="57" t="s">
        <v>114</v>
      </c>
      <c r="L1027" s="58" t="s">
        <v>1574</v>
      </c>
      <c r="N1027" s="51"/>
      <c r="O1027" s="51"/>
      <c r="P1027" s="51"/>
      <c r="Q1027" s="51"/>
      <c r="R1027" s="51"/>
    </row>
    <row r="1028" spans="6:18" ht="15">
      <c r="F1028" s="53" t="s">
        <v>75</v>
      </c>
      <c r="G1028" s="53">
        <v>1</v>
      </c>
      <c r="H1028" s="53" t="s">
        <v>114</v>
      </c>
      <c r="I1028" s="53" t="str">
        <f t="shared" si="45"/>
        <v>Paute</v>
      </c>
      <c r="J1028" s="53">
        <v>105</v>
      </c>
      <c r="K1028" s="54" t="s">
        <v>1575</v>
      </c>
      <c r="L1028" s="55" t="s">
        <v>1576</v>
      </c>
      <c r="N1028" s="51"/>
      <c r="O1028" s="51"/>
      <c r="P1028" s="51"/>
      <c r="Q1028" s="51"/>
      <c r="R1028" s="51"/>
    </row>
    <row r="1029" spans="6:18" ht="15">
      <c r="F1029" s="53" t="s">
        <v>75</v>
      </c>
      <c r="G1029" s="53">
        <v>1</v>
      </c>
      <c r="H1029" s="53" t="s">
        <v>114</v>
      </c>
      <c r="I1029" s="53" t="str">
        <f t="shared" si="45"/>
        <v>Paute</v>
      </c>
      <c r="J1029" s="53">
        <v>105</v>
      </c>
      <c r="K1029" s="54" t="s">
        <v>1577</v>
      </c>
      <c r="L1029" s="55" t="s">
        <v>1578</v>
      </c>
      <c r="N1029" s="51"/>
      <c r="O1029" s="51"/>
      <c r="P1029" s="51"/>
      <c r="Q1029" s="51"/>
      <c r="R1029" s="51"/>
    </row>
    <row r="1030" spans="6:18" ht="15">
      <c r="F1030" s="56" t="s">
        <v>75</v>
      </c>
      <c r="G1030" s="56">
        <v>1</v>
      </c>
      <c r="H1030" s="56" t="s">
        <v>114</v>
      </c>
      <c r="I1030" s="53" t="str">
        <f t="shared" si="45"/>
        <v>Paute</v>
      </c>
      <c r="J1030" s="56">
        <v>105</v>
      </c>
      <c r="K1030" s="57" t="s">
        <v>1579</v>
      </c>
      <c r="L1030" s="58" t="s">
        <v>1580</v>
      </c>
      <c r="N1030" s="51"/>
      <c r="O1030" s="51"/>
      <c r="P1030" s="51"/>
      <c r="Q1030" s="51"/>
      <c r="R1030" s="51"/>
    </row>
    <row r="1031" spans="6:18" ht="15">
      <c r="F1031" s="56" t="s">
        <v>75</v>
      </c>
      <c r="G1031" s="56">
        <v>1</v>
      </c>
      <c r="H1031" s="56" t="s">
        <v>114</v>
      </c>
      <c r="I1031" s="53" t="str">
        <f t="shared" si="45"/>
        <v>Paute</v>
      </c>
      <c r="J1031" s="56">
        <v>105</v>
      </c>
      <c r="K1031" s="57" t="s">
        <v>1581</v>
      </c>
      <c r="L1031" s="58" t="s">
        <v>1582</v>
      </c>
      <c r="N1031" s="51"/>
      <c r="O1031" s="51"/>
      <c r="P1031" s="51"/>
      <c r="Q1031" s="51"/>
      <c r="R1031" s="51"/>
    </row>
    <row r="1032" spans="6:18" ht="15">
      <c r="F1032" s="53" t="s">
        <v>75</v>
      </c>
      <c r="G1032" s="53">
        <v>1</v>
      </c>
      <c r="H1032" s="53" t="s">
        <v>114</v>
      </c>
      <c r="I1032" s="53" t="str">
        <f t="shared" si="45"/>
        <v>Paute</v>
      </c>
      <c r="J1032" s="53">
        <v>105</v>
      </c>
      <c r="K1032" s="54" t="s">
        <v>1583</v>
      </c>
      <c r="L1032" s="55" t="s">
        <v>1584</v>
      </c>
      <c r="N1032" s="51"/>
      <c r="O1032" s="51"/>
      <c r="P1032" s="51"/>
      <c r="Q1032" s="51"/>
      <c r="R1032" s="51"/>
    </row>
    <row r="1033" spans="6:18" ht="15">
      <c r="F1033" s="56" t="s">
        <v>75</v>
      </c>
      <c r="G1033" s="56">
        <v>1</v>
      </c>
      <c r="H1033" s="56" t="s">
        <v>114</v>
      </c>
      <c r="I1033" s="53" t="str">
        <f t="shared" si="45"/>
        <v>Paute</v>
      </c>
      <c r="J1033" s="56">
        <v>105</v>
      </c>
      <c r="K1033" s="57" t="s">
        <v>1585</v>
      </c>
      <c r="L1033" s="58" t="s">
        <v>1586</v>
      </c>
      <c r="N1033" s="51"/>
      <c r="O1033" s="51"/>
      <c r="P1033" s="51"/>
      <c r="Q1033" s="51"/>
      <c r="R1033" s="51"/>
    </row>
    <row r="1034" spans="6:18" ht="15">
      <c r="F1034" s="53" t="s">
        <v>75</v>
      </c>
      <c r="G1034" s="53">
        <v>1</v>
      </c>
      <c r="H1034" s="53" t="s">
        <v>114</v>
      </c>
      <c r="I1034" s="53" t="str">
        <f t="shared" si="45"/>
        <v>Paute</v>
      </c>
      <c r="J1034" s="53">
        <v>105</v>
      </c>
      <c r="K1034" s="54" t="s">
        <v>1587</v>
      </c>
      <c r="L1034" s="55" t="s">
        <v>1588</v>
      </c>
      <c r="N1034" s="51"/>
      <c r="O1034" s="51"/>
      <c r="P1034" s="51"/>
      <c r="Q1034" s="51"/>
      <c r="R1034" s="51"/>
    </row>
    <row r="1035" spans="6:18" ht="15">
      <c r="F1035" s="53" t="s">
        <v>75</v>
      </c>
      <c r="G1035" s="53">
        <v>1</v>
      </c>
      <c r="H1035" s="53" t="s">
        <v>117</v>
      </c>
      <c r="I1035" s="53" t="str">
        <f t="shared" si="45"/>
        <v>Pucará</v>
      </c>
      <c r="J1035" s="53">
        <v>106</v>
      </c>
      <c r="K1035" s="54" t="s">
        <v>1589</v>
      </c>
      <c r="L1035" s="55" t="s">
        <v>1590</v>
      </c>
      <c r="N1035" s="51"/>
      <c r="O1035" s="51"/>
      <c r="P1035" s="51"/>
      <c r="Q1035" s="51"/>
      <c r="R1035" s="51"/>
    </row>
    <row r="1036" spans="6:18" ht="15">
      <c r="F1036" s="53" t="s">
        <v>75</v>
      </c>
      <c r="G1036" s="53">
        <v>1</v>
      </c>
      <c r="H1036" s="53" t="s">
        <v>117</v>
      </c>
      <c r="I1036" s="53" t="str">
        <f t="shared" si="45"/>
        <v>Pucará</v>
      </c>
      <c r="J1036" s="53">
        <v>106</v>
      </c>
      <c r="K1036" s="54" t="s">
        <v>117</v>
      </c>
      <c r="L1036" s="55" t="s">
        <v>1591</v>
      </c>
      <c r="N1036" s="51"/>
      <c r="O1036" s="51"/>
      <c r="P1036" s="51"/>
      <c r="Q1036" s="51"/>
      <c r="R1036" s="51"/>
    </row>
    <row r="1037" spans="6:18" ht="15">
      <c r="F1037" s="56" t="s">
        <v>75</v>
      </c>
      <c r="G1037" s="56">
        <v>1</v>
      </c>
      <c r="H1037" s="56" t="s">
        <v>120</v>
      </c>
      <c r="I1037" s="53" t="s">
        <v>1592</v>
      </c>
      <c r="J1037" s="56">
        <v>107</v>
      </c>
      <c r="K1037" s="57" t="s">
        <v>1593</v>
      </c>
      <c r="L1037" s="58" t="s">
        <v>1594</v>
      </c>
      <c r="N1037" s="51"/>
      <c r="O1037" s="51"/>
      <c r="P1037" s="51"/>
      <c r="Q1037" s="51"/>
      <c r="R1037" s="51"/>
    </row>
    <row r="1038" spans="6:18" ht="15">
      <c r="F1038" s="53" t="s">
        <v>75</v>
      </c>
      <c r="G1038" s="53">
        <v>1</v>
      </c>
      <c r="H1038" s="53" t="s">
        <v>120</v>
      </c>
      <c r="I1038" s="53" t="s">
        <v>1592</v>
      </c>
      <c r="J1038" s="53">
        <v>107</v>
      </c>
      <c r="K1038" s="54" t="s">
        <v>120</v>
      </c>
      <c r="L1038" s="55" t="s">
        <v>1595</v>
      </c>
      <c r="N1038" s="51"/>
      <c r="O1038" s="51"/>
      <c r="P1038" s="51"/>
      <c r="Q1038" s="51"/>
      <c r="R1038" s="51"/>
    </row>
    <row r="1039" spans="6:18" ht="15">
      <c r="F1039" s="53" t="s">
        <v>75</v>
      </c>
      <c r="G1039" s="53">
        <v>1</v>
      </c>
      <c r="H1039" s="53" t="s">
        <v>123</v>
      </c>
      <c r="I1039" s="53" t="s">
        <v>1596</v>
      </c>
      <c r="J1039" s="53">
        <v>108</v>
      </c>
      <c r="K1039" s="54" t="s">
        <v>1597</v>
      </c>
      <c r="L1039" s="55" t="s">
        <v>1598</v>
      </c>
      <c r="N1039" s="51"/>
      <c r="O1039" s="51"/>
      <c r="P1039" s="51"/>
      <c r="Q1039" s="51"/>
      <c r="R1039" s="51"/>
    </row>
    <row r="1040" spans="6:18" ht="15">
      <c r="F1040" s="56" t="s">
        <v>75</v>
      </c>
      <c r="G1040" s="56">
        <v>1</v>
      </c>
      <c r="H1040" s="56" t="s">
        <v>123</v>
      </c>
      <c r="I1040" s="53" t="s">
        <v>1596</v>
      </c>
      <c r="J1040" s="56">
        <v>108</v>
      </c>
      <c r="K1040" s="57" t="s">
        <v>1599</v>
      </c>
      <c r="L1040" s="58" t="s">
        <v>1600</v>
      </c>
      <c r="N1040" s="51"/>
      <c r="O1040" s="51"/>
      <c r="P1040" s="51"/>
      <c r="Q1040" s="51"/>
      <c r="R1040" s="51"/>
    </row>
    <row r="1041" spans="6:18" ht="15">
      <c r="F1041" s="53" t="s">
        <v>75</v>
      </c>
      <c r="G1041" s="53">
        <v>1</v>
      </c>
      <c r="H1041" s="53" t="s">
        <v>123</v>
      </c>
      <c r="I1041" s="53" t="s">
        <v>1596</v>
      </c>
      <c r="J1041" s="53">
        <v>108</v>
      </c>
      <c r="K1041" s="54" t="s">
        <v>1601</v>
      </c>
      <c r="L1041" s="55" t="s">
        <v>1602</v>
      </c>
      <c r="N1041" s="51"/>
      <c r="O1041" s="51"/>
      <c r="P1041" s="51"/>
      <c r="Q1041" s="51"/>
      <c r="R1041" s="51"/>
    </row>
    <row r="1042" spans="6:18" ht="15">
      <c r="F1042" s="56" t="s">
        <v>75</v>
      </c>
      <c r="G1042" s="56">
        <v>1</v>
      </c>
      <c r="H1042" s="56" t="s">
        <v>123</v>
      </c>
      <c r="I1042" s="53" t="s">
        <v>1596</v>
      </c>
      <c r="J1042" s="56">
        <v>108</v>
      </c>
      <c r="K1042" s="57" t="s">
        <v>1603</v>
      </c>
      <c r="L1042" s="58" t="s">
        <v>1604</v>
      </c>
      <c r="N1042" s="51"/>
      <c r="O1042" s="51"/>
      <c r="P1042" s="51"/>
      <c r="Q1042" s="51"/>
      <c r="R1042" s="51"/>
    </row>
    <row r="1043" spans="6:18" ht="15">
      <c r="F1043" s="53" t="s">
        <v>75</v>
      </c>
      <c r="G1043" s="53">
        <v>1</v>
      </c>
      <c r="H1043" s="53" t="s">
        <v>123</v>
      </c>
      <c r="I1043" s="53" t="s">
        <v>1596</v>
      </c>
      <c r="J1043" s="53">
        <v>108</v>
      </c>
      <c r="K1043" s="54" t="s">
        <v>1605</v>
      </c>
      <c r="L1043" s="55" t="s">
        <v>1606</v>
      </c>
      <c r="N1043" s="51"/>
      <c r="O1043" s="51"/>
      <c r="P1043" s="51"/>
      <c r="Q1043" s="51"/>
      <c r="R1043" s="51"/>
    </row>
    <row r="1044" spans="6:18" ht="15">
      <c r="F1044" s="53" t="s">
        <v>75</v>
      </c>
      <c r="G1044" s="53">
        <v>1</v>
      </c>
      <c r="H1044" s="53" t="s">
        <v>127</v>
      </c>
      <c r="I1044" s="53" t="s">
        <v>1607</v>
      </c>
      <c r="J1044" s="53">
        <v>113</v>
      </c>
      <c r="K1044" s="54" t="s">
        <v>1608</v>
      </c>
      <c r="L1044" s="55" t="s">
        <v>1609</v>
      </c>
      <c r="N1044" s="51"/>
      <c r="O1044" s="51"/>
      <c r="P1044" s="51"/>
      <c r="Q1044" s="51"/>
      <c r="R1044" s="51"/>
    </row>
    <row r="1045" spans="6:18" ht="15">
      <c r="F1045" s="56" t="s">
        <v>75</v>
      </c>
      <c r="G1045" s="56">
        <v>1</v>
      </c>
      <c r="H1045" s="53" t="s">
        <v>127</v>
      </c>
      <c r="I1045" s="53" t="s">
        <v>1607</v>
      </c>
      <c r="J1045" s="56">
        <v>113</v>
      </c>
      <c r="K1045" s="57" t="s">
        <v>726</v>
      </c>
      <c r="L1045" s="58" t="s">
        <v>1610</v>
      </c>
      <c r="N1045" s="51"/>
      <c r="O1045" s="51"/>
      <c r="P1045" s="51"/>
      <c r="Q1045" s="51"/>
      <c r="R1045" s="51"/>
    </row>
    <row r="1046" spans="6:18" ht="15">
      <c r="F1046" s="53" t="s">
        <v>75</v>
      </c>
      <c r="G1046" s="53">
        <v>1</v>
      </c>
      <c r="H1046" s="53" t="s">
        <v>127</v>
      </c>
      <c r="I1046" s="53" t="s">
        <v>1607</v>
      </c>
      <c r="J1046" s="53">
        <v>113</v>
      </c>
      <c r="K1046" s="54" t="s">
        <v>1611</v>
      </c>
      <c r="L1046" s="55" t="s">
        <v>1612</v>
      </c>
      <c r="N1046" s="51"/>
      <c r="O1046" s="51"/>
      <c r="P1046" s="51"/>
      <c r="Q1046" s="51"/>
      <c r="R1046" s="51"/>
    </row>
    <row r="1047" spans="6:18" ht="15">
      <c r="F1047" s="56" t="s">
        <v>75</v>
      </c>
      <c r="G1047" s="56">
        <v>1</v>
      </c>
      <c r="H1047" s="56" t="s">
        <v>131</v>
      </c>
      <c r="I1047" s="53" t="str">
        <f t="shared" ref="I1047:I1053" si="46">MID(H1047,1,9)</f>
        <v>Sigsig</v>
      </c>
      <c r="J1047" s="56">
        <v>109</v>
      </c>
      <c r="K1047" s="57" t="s">
        <v>1613</v>
      </c>
      <c r="L1047" s="58" t="s">
        <v>1614</v>
      </c>
      <c r="N1047" s="51"/>
      <c r="O1047" s="51"/>
      <c r="P1047" s="51"/>
      <c r="Q1047" s="51"/>
      <c r="R1047" s="51"/>
    </row>
    <row r="1048" spans="6:18" ht="15">
      <c r="F1048" s="56" t="s">
        <v>75</v>
      </c>
      <c r="G1048" s="56">
        <v>1</v>
      </c>
      <c r="H1048" s="56" t="s">
        <v>131</v>
      </c>
      <c r="I1048" s="53" t="str">
        <f t="shared" si="46"/>
        <v>Sigsig</v>
      </c>
      <c r="J1048" s="56">
        <v>109</v>
      </c>
      <c r="K1048" s="57" t="s">
        <v>1615</v>
      </c>
      <c r="L1048" s="58" t="s">
        <v>1616</v>
      </c>
      <c r="N1048" s="51"/>
      <c r="O1048" s="51"/>
      <c r="P1048" s="51"/>
      <c r="Q1048" s="51"/>
      <c r="R1048" s="51"/>
    </row>
    <row r="1049" spans="6:18" ht="15">
      <c r="F1049" s="56" t="s">
        <v>75</v>
      </c>
      <c r="G1049" s="56">
        <v>1</v>
      </c>
      <c r="H1049" s="56" t="s">
        <v>131</v>
      </c>
      <c r="I1049" s="53" t="str">
        <f t="shared" si="46"/>
        <v>Sigsig</v>
      </c>
      <c r="J1049" s="56">
        <v>109</v>
      </c>
      <c r="K1049" s="57" t="s">
        <v>131</v>
      </c>
      <c r="L1049" s="58" t="s">
        <v>1617</v>
      </c>
      <c r="N1049" s="51"/>
      <c r="O1049" s="51"/>
      <c r="P1049" s="51"/>
      <c r="Q1049" s="51"/>
      <c r="R1049" s="51"/>
    </row>
    <row r="1050" spans="6:18" ht="15">
      <c r="F1050" s="53" t="s">
        <v>75</v>
      </c>
      <c r="G1050" s="53">
        <v>1</v>
      </c>
      <c r="H1050" s="53" t="s">
        <v>131</v>
      </c>
      <c r="I1050" s="53" t="str">
        <f t="shared" si="46"/>
        <v>Sigsig</v>
      </c>
      <c r="J1050" s="53">
        <v>109</v>
      </c>
      <c r="K1050" s="54" t="s">
        <v>1618</v>
      </c>
      <c r="L1050" s="55" t="s">
        <v>1619</v>
      </c>
      <c r="N1050" s="51"/>
      <c r="O1050" s="51"/>
      <c r="P1050" s="51"/>
      <c r="Q1050" s="51"/>
      <c r="R1050" s="51"/>
    </row>
    <row r="1051" spans="6:18" ht="15">
      <c r="F1051" s="56" t="s">
        <v>75</v>
      </c>
      <c r="G1051" s="56">
        <v>1</v>
      </c>
      <c r="H1051" s="56" t="s">
        <v>131</v>
      </c>
      <c r="I1051" s="53" t="str">
        <f t="shared" si="46"/>
        <v>Sigsig</v>
      </c>
      <c r="J1051" s="56">
        <v>109</v>
      </c>
      <c r="K1051" s="57" t="s">
        <v>1620</v>
      </c>
      <c r="L1051" s="58" t="s">
        <v>1621</v>
      </c>
      <c r="N1051" s="51"/>
      <c r="O1051" s="51"/>
      <c r="P1051" s="51"/>
      <c r="Q1051" s="51"/>
      <c r="R1051" s="51"/>
    </row>
    <row r="1052" spans="6:18" ht="15">
      <c r="F1052" s="53" t="s">
        <v>75</v>
      </c>
      <c r="G1052" s="53">
        <v>1</v>
      </c>
      <c r="H1052" s="53" t="s">
        <v>131</v>
      </c>
      <c r="I1052" s="53" t="str">
        <f t="shared" si="46"/>
        <v>Sigsig</v>
      </c>
      <c r="J1052" s="53">
        <v>109</v>
      </c>
      <c r="K1052" s="54" t="s">
        <v>1622</v>
      </c>
      <c r="L1052" s="55" t="s">
        <v>1623</v>
      </c>
      <c r="N1052" s="51"/>
      <c r="O1052" s="51"/>
      <c r="P1052" s="51"/>
      <c r="Q1052" s="51"/>
      <c r="R1052" s="51"/>
    </row>
    <row r="1053" spans="6:18" ht="15">
      <c r="F1053" s="56" t="s">
        <v>75</v>
      </c>
      <c r="G1053" s="56">
        <v>1</v>
      </c>
      <c r="H1053" s="56" t="s">
        <v>131</v>
      </c>
      <c r="I1053" s="53" t="str">
        <f t="shared" si="46"/>
        <v>Sigsig</v>
      </c>
      <c r="J1053" s="56">
        <v>109</v>
      </c>
      <c r="K1053" s="57" t="s">
        <v>1624</v>
      </c>
      <c r="L1053" s="58" t="s">
        <v>1625</v>
      </c>
      <c r="N1053" s="51"/>
      <c r="O1053" s="51"/>
      <c r="P1053" s="51"/>
      <c r="Q1053" s="51"/>
      <c r="R1053" s="51"/>
    </row>
    <row r="1054" spans="6:18" ht="15">
      <c r="O1054" s="51"/>
      <c r="P1054" s="51"/>
      <c r="Q1054" s="51"/>
      <c r="R1054" s="51"/>
    </row>
    <row r="1055" spans="6:18" ht="15">
      <c r="O1055" s="51"/>
      <c r="P1055" s="51"/>
      <c r="Q1055" s="51"/>
      <c r="R1055" s="51"/>
    </row>
    <row r="1056" spans="6:18" ht="15">
      <c r="O1056" s="51"/>
      <c r="P1056" s="51"/>
      <c r="Q1056" s="51"/>
      <c r="R1056" s="51"/>
    </row>
  </sheetData>
  <sheetProtection algorithmName="SHA-512" hashValue="XmFGs/RsxKPFWlciawOoC16AAkBiPQYzpXSLRZNc9X69Fe9VUSIJqc8OhHdbZFs9TZb8wD9YUxoUirijg2oxCg==" saltValue="rJwvlmpZyEBhclprO+l5GQ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A39"/>
  <sheetViews>
    <sheetView showGridLines="0" topLeftCell="A19" zoomScaleNormal="100" zoomScalePageLayoutView="70" workbookViewId="0">
      <selection activeCell="B4" sqref="B4:F4"/>
    </sheetView>
  </sheetViews>
  <sheetFormatPr baseColWidth="10" defaultRowHeight="24.95" customHeight="1"/>
  <cols>
    <col min="1" max="1" width="17.42578125" style="1" customWidth="1"/>
    <col min="2" max="3" width="4.7109375" style="1" customWidth="1"/>
    <col min="4" max="5" width="12.7109375" style="1" customWidth="1"/>
    <col min="6" max="7" width="4.7109375" style="1" customWidth="1"/>
    <col min="8" max="8" width="13.28515625" style="1" customWidth="1"/>
    <col min="9" max="9" width="12.7109375" style="1" customWidth="1"/>
    <col min="10" max="10" width="3.7109375" style="1" customWidth="1"/>
    <col min="11" max="11" width="10.140625" style="1" customWidth="1"/>
    <col min="12" max="12" width="11.28515625" style="1" customWidth="1"/>
    <col min="13" max="16384" width="11.42578125" style="1"/>
  </cols>
  <sheetData>
    <row r="1" spans="1:105" ht="24.95" customHeight="1">
      <c r="A1" s="130" t="s">
        <v>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DA1" s="65" t="e">
        <f>VLOOKUP(B4,PROVINCIAS[#All],3,FALSE)</f>
        <v>#N/A</v>
      </c>
    </row>
    <row r="2" spans="1:105" ht="10.5" customHeight="1"/>
    <row r="3" spans="1:105" ht="24.95" customHeight="1">
      <c r="A3" s="20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05" ht="24.95" customHeight="1">
      <c r="A4" s="23" t="s">
        <v>0</v>
      </c>
      <c r="B4" s="78"/>
      <c r="C4" s="79"/>
      <c r="D4" s="79"/>
      <c r="E4" s="79"/>
      <c r="F4" s="80"/>
      <c r="G4" s="107" t="s">
        <v>1</v>
      </c>
      <c r="H4" s="108"/>
      <c r="I4" s="115"/>
      <c r="J4" s="115"/>
      <c r="K4" s="115"/>
      <c r="L4" s="116"/>
    </row>
    <row r="5" spans="1:105" ht="24.95" customHeight="1">
      <c r="A5" s="24" t="s">
        <v>2</v>
      </c>
      <c r="B5" s="91"/>
      <c r="C5" s="91"/>
      <c r="D5" s="91"/>
      <c r="E5" s="91"/>
      <c r="F5" s="91"/>
      <c r="G5" s="109" t="s">
        <v>3</v>
      </c>
      <c r="H5" s="110"/>
      <c r="I5" s="91"/>
      <c r="J5" s="91"/>
      <c r="K5" s="91"/>
      <c r="L5" s="117"/>
    </row>
    <row r="6" spans="1:105" ht="24.95" customHeight="1">
      <c r="A6" s="25" t="s">
        <v>55</v>
      </c>
      <c r="B6" s="102" t="s">
        <v>56</v>
      </c>
      <c r="C6" s="102"/>
      <c r="D6" s="102"/>
      <c r="E6" s="102"/>
      <c r="F6" s="102"/>
      <c r="G6" s="25"/>
      <c r="H6" s="102" t="s">
        <v>57</v>
      </c>
      <c r="I6" s="102"/>
      <c r="J6" s="102"/>
      <c r="K6" s="102"/>
      <c r="L6" s="25"/>
    </row>
    <row r="7" spans="1:105" ht="26.25" customHeight="1">
      <c r="A7" s="23" t="s">
        <v>4</v>
      </c>
      <c r="B7" s="92"/>
      <c r="C7" s="93"/>
      <c r="D7" s="93"/>
      <c r="E7" s="93"/>
      <c r="F7" s="94"/>
      <c r="G7" s="111" t="s">
        <v>5</v>
      </c>
      <c r="H7" s="112"/>
      <c r="I7" s="27"/>
      <c r="J7" s="107" t="s">
        <v>21</v>
      </c>
      <c r="K7" s="113"/>
      <c r="L7" s="27"/>
    </row>
    <row r="8" spans="1:105" ht="24.95" customHeight="1">
      <c r="A8" s="95" t="s">
        <v>6</v>
      </c>
      <c r="B8" s="96"/>
      <c r="C8" s="96"/>
      <c r="D8" s="96"/>
      <c r="E8" s="96"/>
      <c r="F8" s="96"/>
      <c r="G8" s="26" t="s">
        <v>7</v>
      </c>
      <c r="H8" s="118"/>
      <c r="I8" s="119"/>
      <c r="J8" s="28" t="s">
        <v>8</v>
      </c>
      <c r="K8" s="118"/>
      <c r="L8" s="119"/>
    </row>
    <row r="10" spans="1:105" ht="24.95" customHeight="1">
      <c r="A10" s="70" t="s">
        <v>22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2"/>
    </row>
    <row r="11" spans="1:105" ht="24.95" customHeight="1">
      <c r="A11" s="29" t="s">
        <v>9</v>
      </c>
      <c r="B11" s="92"/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1:105" ht="24.95" customHeight="1">
      <c r="A12" s="25" t="s">
        <v>10</v>
      </c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1:105" ht="24.95" customHeight="1">
      <c r="A13" s="25" t="s">
        <v>11</v>
      </c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4"/>
    </row>
    <row r="14" spans="1:105" ht="24.95" customHeight="1">
      <c r="A14" s="29" t="s">
        <v>12</v>
      </c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4"/>
    </row>
    <row r="15" spans="1:105" ht="10.5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05" ht="24.95" customHeight="1">
      <c r="A16" s="120" t="s">
        <v>13</v>
      </c>
      <c r="B16" s="120"/>
      <c r="C16" s="120"/>
      <c r="D16" s="120"/>
      <c r="E16" s="120"/>
      <c r="F16" s="120"/>
      <c r="G16" s="120"/>
      <c r="H16" s="120"/>
      <c r="I16" s="32"/>
      <c r="J16" s="32"/>
      <c r="K16" s="32"/>
      <c r="L16" s="32"/>
      <c r="M16" s="32"/>
    </row>
    <row r="17" spans="1:13" ht="24.95" customHeight="1">
      <c r="A17" s="97" t="s">
        <v>14</v>
      </c>
      <c r="B17" s="97"/>
      <c r="C17" s="97"/>
      <c r="D17" s="102" t="s">
        <v>15</v>
      </c>
      <c r="E17" s="102" t="s">
        <v>50</v>
      </c>
      <c r="F17" s="102"/>
      <c r="G17" s="102" t="s">
        <v>51</v>
      </c>
      <c r="H17" s="102"/>
      <c r="I17" s="33"/>
      <c r="J17" s="114"/>
      <c r="K17" s="114"/>
      <c r="L17" s="114"/>
      <c r="M17" s="114"/>
    </row>
    <row r="18" spans="1:13" ht="24.95" customHeight="1">
      <c r="A18" s="97"/>
      <c r="B18" s="97"/>
      <c r="C18" s="97"/>
      <c r="D18" s="102"/>
      <c r="E18" s="102"/>
      <c r="F18" s="102"/>
      <c r="G18" s="102"/>
      <c r="H18" s="102"/>
      <c r="I18" s="34"/>
      <c r="J18" s="114"/>
      <c r="K18" s="114"/>
      <c r="L18" s="34"/>
      <c r="M18" s="114"/>
    </row>
    <row r="19" spans="1:13" ht="24.95" customHeight="1">
      <c r="A19" s="101"/>
      <c r="B19" s="101"/>
      <c r="C19" s="101"/>
      <c r="D19" s="27"/>
      <c r="E19" s="103"/>
      <c r="F19" s="103"/>
      <c r="G19" s="106"/>
      <c r="H19" s="106"/>
      <c r="I19" s="37"/>
      <c r="J19" s="105"/>
      <c r="K19" s="105"/>
      <c r="L19" s="37"/>
      <c r="M19" s="38"/>
    </row>
    <row r="20" spans="1:13" ht="24.95" customHeight="1">
      <c r="A20" s="101"/>
      <c r="B20" s="101"/>
      <c r="C20" s="101"/>
      <c r="D20" s="27"/>
      <c r="E20" s="103"/>
      <c r="F20" s="103"/>
      <c r="G20" s="106"/>
      <c r="H20" s="106"/>
      <c r="I20" s="37"/>
      <c r="J20" s="105"/>
      <c r="K20" s="105"/>
      <c r="L20" s="37"/>
      <c r="M20" s="38"/>
    </row>
    <row r="21" spans="1:13" ht="24.95" customHeight="1">
      <c r="A21" s="101"/>
      <c r="B21" s="101"/>
      <c r="C21" s="101"/>
      <c r="D21" s="27"/>
      <c r="E21" s="103"/>
      <c r="F21" s="103"/>
      <c r="G21" s="106"/>
      <c r="H21" s="106"/>
      <c r="I21" s="37"/>
      <c r="J21" s="105"/>
      <c r="K21" s="105"/>
      <c r="L21" s="37"/>
      <c r="M21" s="38"/>
    </row>
    <row r="22" spans="1:13" ht="24.95" customHeight="1">
      <c r="A22" s="98"/>
      <c r="B22" s="99"/>
      <c r="C22" s="100"/>
      <c r="D22" s="39"/>
      <c r="E22" s="118"/>
      <c r="F22" s="119"/>
      <c r="G22" s="106"/>
      <c r="H22" s="106"/>
      <c r="I22" s="42"/>
      <c r="J22" s="68"/>
      <c r="K22" s="68"/>
      <c r="L22" s="42"/>
      <c r="M22" s="38"/>
    </row>
    <row r="23" spans="1:13" ht="9" customHeight="1"/>
    <row r="24" spans="1:13" ht="24.95" customHeight="1">
      <c r="A24" s="120" t="s">
        <v>62</v>
      </c>
      <c r="B24" s="120"/>
      <c r="C24" s="120"/>
      <c r="D24" s="120"/>
      <c r="E24" s="120"/>
      <c r="F24" s="120"/>
      <c r="G24" s="120"/>
      <c r="H24" s="120"/>
      <c r="I24" s="32"/>
      <c r="J24" s="32"/>
      <c r="K24" s="32"/>
      <c r="L24" s="32"/>
      <c r="M24" s="32"/>
    </row>
    <row r="25" spans="1:13" ht="24.95" customHeight="1">
      <c r="A25" s="102" t="s">
        <v>16</v>
      </c>
      <c r="B25" s="102"/>
      <c r="C25" s="102" t="s">
        <v>17</v>
      </c>
      <c r="D25" s="102"/>
      <c r="E25" s="102" t="s">
        <v>15</v>
      </c>
      <c r="F25" s="102" t="s">
        <v>52</v>
      </c>
      <c r="G25" s="102"/>
      <c r="H25" s="102" t="s">
        <v>51</v>
      </c>
      <c r="I25" s="40"/>
      <c r="J25" s="90"/>
      <c r="K25" s="90"/>
      <c r="L25" s="90"/>
      <c r="M25" s="90"/>
    </row>
    <row r="26" spans="1:13" ht="24.95" customHeight="1">
      <c r="A26" s="102"/>
      <c r="B26" s="102"/>
      <c r="C26" s="102"/>
      <c r="D26" s="102"/>
      <c r="E26" s="102"/>
      <c r="F26" s="102"/>
      <c r="G26" s="102"/>
      <c r="H26" s="102"/>
      <c r="I26" s="41"/>
      <c r="J26" s="90"/>
      <c r="K26" s="90"/>
      <c r="L26" s="41"/>
      <c r="M26" s="90"/>
    </row>
    <row r="27" spans="1:13" ht="24.95" customHeight="1">
      <c r="A27" s="106"/>
      <c r="B27" s="106"/>
      <c r="C27" s="106"/>
      <c r="D27" s="106"/>
      <c r="E27" s="36"/>
      <c r="F27" s="106"/>
      <c r="G27" s="106"/>
      <c r="H27" s="36"/>
      <c r="I27" s="42"/>
      <c r="J27" s="68"/>
      <c r="K27" s="68"/>
      <c r="L27" s="42"/>
      <c r="M27" s="38"/>
    </row>
    <row r="28" spans="1:13" ht="24.95" customHeight="1">
      <c r="A28" s="106"/>
      <c r="B28" s="106"/>
      <c r="C28" s="106"/>
      <c r="D28" s="106"/>
      <c r="E28" s="36"/>
      <c r="F28" s="106"/>
      <c r="G28" s="106"/>
      <c r="H28" s="36"/>
      <c r="I28" s="42"/>
      <c r="J28" s="68"/>
      <c r="K28" s="68"/>
      <c r="L28" s="42"/>
      <c r="M28" s="38"/>
    </row>
    <row r="29" spans="1:13" ht="24.95" customHeight="1">
      <c r="A29" s="106"/>
      <c r="B29" s="106"/>
      <c r="C29" s="106"/>
      <c r="D29" s="106"/>
      <c r="E29" s="36"/>
      <c r="F29" s="106"/>
      <c r="G29" s="106"/>
      <c r="H29" s="36"/>
      <c r="I29" s="42"/>
      <c r="J29" s="68"/>
      <c r="K29" s="68"/>
      <c r="L29" s="42"/>
      <c r="M29" s="38"/>
    </row>
    <row r="30" spans="1:13" ht="24.95" customHeight="1">
      <c r="A30" s="98"/>
      <c r="B30" s="100"/>
      <c r="C30" s="98"/>
      <c r="D30" s="100"/>
      <c r="E30" s="43"/>
      <c r="F30" s="131"/>
      <c r="G30" s="132"/>
      <c r="H30" s="35"/>
      <c r="I30" s="44"/>
      <c r="J30" s="68"/>
      <c r="K30" s="68"/>
      <c r="L30" s="44"/>
      <c r="M30" s="38"/>
    </row>
    <row r="31" spans="1:13" ht="11.25" customHeight="1">
      <c r="A31" s="44"/>
      <c r="B31" s="44"/>
      <c r="C31" s="44"/>
      <c r="D31" s="44"/>
      <c r="E31" s="44"/>
      <c r="F31" s="44"/>
      <c r="G31" s="42"/>
      <c r="H31" s="42"/>
      <c r="I31" s="46"/>
      <c r="J31" s="41"/>
      <c r="K31" s="41"/>
      <c r="L31" s="46"/>
      <c r="M31" s="46"/>
    </row>
    <row r="32" spans="1:13" ht="24.95" customHeight="1">
      <c r="A32" s="104" t="s">
        <v>53</v>
      </c>
      <c r="B32" s="104"/>
      <c r="C32" s="104"/>
      <c r="D32" s="104"/>
      <c r="E32" s="104"/>
      <c r="F32" s="104"/>
      <c r="G32" s="104"/>
      <c r="H32" s="104"/>
      <c r="I32" s="32"/>
      <c r="J32" s="32"/>
      <c r="K32" s="47"/>
    </row>
    <row r="33" spans="1:15" ht="24.95" customHeight="1">
      <c r="A33" s="124" t="s">
        <v>14</v>
      </c>
      <c r="B33" s="128"/>
      <c r="C33" s="125"/>
      <c r="D33" s="124" t="s">
        <v>18</v>
      </c>
      <c r="E33" s="125"/>
      <c r="F33" s="124" t="s">
        <v>15</v>
      </c>
      <c r="G33" s="128"/>
      <c r="H33" s="125"/>
      <c r="I33" s="90"/>
      <c r="J33" s="90"/>
      <c r="K33" s="90"/>
      <c r="L33" s="90"/>
      <c r="M33" s="90"/>
    </row>
    <row r="34" spans="1:15" ht="24.95" customHeight="1">
      <c r="A34" s="126"/>
      <c r="B34" s="129"/>
      <c r="C34" s="127"/>
      <c r="D34" s="126"/>
      <c r="E34" s="127"/>
      <c r="F34" s="126"/>
      <c r="G34" s="129"/>
      <c r="H34" s="127"/>
      <c r="I34" s="90"/>
      <c r="J34" s="90"/>
      <c r="K34" s="133"/>
      <c r="L34" s="133"/>
      <c r="M34" s="90"/>
      <c r="N34" s="90"/>
      <c r="O34" s="90"/>
    </row>
    <row r="35" spans="1:15" ht="24.95" customHeight="1">
      <c r="A35" s="101"/>
      <c r="B35" s="101"/>
      <c r="C35" s="101"/>
      <c r="D35" s="123"/>
      <c r="E35" s="123"/>
      <c r="F35" s="106"/>
      <c r="G35" s="106"/>
      <c r="H35" s="106"/>
      <c r="I35" s="68"/>
      <c r="J35" s="68"/>
      <c r="K35" s="68"/>
      <c r="L35" s="68"/>
      <c r="M35" s="38"/>
      <c r="N35" s="41"/>
      <c r="O35" s="44"/>
    </row>
    <row r="36" spans="1:15" ht="24.95" customHeight="1">
      <c r="A36" s="101"/>
      <c r="B36" s="101"/>
      <c r="C36" s="101"/>
      <c r="D36" s="123"/>
      <c r="E36" s="123"/>
      <c r="F36" s="106"/>
      <c r="G36" s="106"/>
      <c r="H36" s="106"/>
      <c r="I36" s="122"/>
      <c r="J36" s="122"/>
      <c r="K36" s="122"/>
      <c r="L36" s="122"/>
      <c r="M36" s="38"/>
      <c r="N36" s="45"/>
      <c r="O36" s="45"/>
    </row>
    <row r="37" spans="1:15" ht="24.95" customHeight="1">
      <c r="A37" s="101"/>
      <c r="B37" s="101"/>
      <c r="C37" s="101"/>
      <c r="D37" s="121" t="s">
        <v>19</v>
      </c>
      <c r="E37" s="121"/>
      <c r="F37" s="106"/>
      <c r="G37" s="106"/>
      <c r="H37" s="106"/>
      <c r="I37" s="122"/>
      <c r="J37" s="122"/>
      <c r="K37" s="122"/>
      <c r="L37" s="122"/>
      <c r="M37" s="44"/>
      <c r="N37" s="45"/>
      <c r="O37" s="45"/>
    </row>
    <row r="38" spans="1:15" ht="24.95" customHeight="1">
      <c r="A38" s="101"/>
      <c r="B38" s="101"/>
      <c r="C38" s="101"/>
      <c r="D38" s="121" t="s">
        <v>19</v>
      </c>
      <c r="E38" s="121"/>
      <c r="F38" s="106"/>
      <c r="G38" s="106"/>
      <c r="H38" s="106"/>
      <c r="I38" s="122"/>
      <c r="J38" s="122"/>
      <c r="K38" s="122"/>
      <c r="L38" s="122"/>
      <c r="M38" s="44"/>
      <c r="N38" s="45"/>
      <c r="O38" s="45"/>
    </row>
    <row r="39" spans="1:15" ht="24.95" customHeight="1">
      <c r="N39" s="45"/>
      <c r="O39" s="45"/>
    </row>
  </sheetData>
  <mergeCells count="98">
    <mergeCell ref="F37:H37"/>
    <mergeCell ref="F38:H38"/>
    <mergeCell ref="M33:M34"/>
    <mergeCell ref="K34:L34"/>
    <mergeCell ref="I34:J34"/>
    <mergeCell ref="F33:H34"/>
    <mergeCell ref="F35:H35"/>
    <mergeCell ref="A1:M1"/>
    <mergeCell ref="A38:C38"/>
    <mergeCell ref="E25:E26"/>
    <mergeCell ref="F27:G27"/>
    <mergeCell ref="F28:G28"/>
    <mergeCell ref="F29:G29"/>
    <mergeCell ref="F30:G30"/>
    <mergeCell ref="C28:D28"/>
    <mergeCell ref="A29:B29"/>
    <mergeCell ref="C29:D29"/>
    <mergeCell ref="A30:B30"/>
    <mergeCell ref="C30:D30"/>
    <mergeCell ref="A25:B26"/>
    <mergeCell ref="C27:D27"/>
    <mergeCell ref="A27:B27"/>
    <mergeCell ref="A28:B28"/>
    <mergeCell ref="M17:M18"/>
    <mergeCell ref="A36:C36"/>
    <mergeCell ref="D36:E36"/>
    <mergeCell ref="A37:C37"/>
    <mergeCell ref="D37:E37"/>
    <mergeCell ref="D33:E34"/>
    <mergeCell ref="D35:E35"/>
    <mergeCell ref="A33:C34"/>
    <mergeCell ref="H25:H26"/>
    <mergeCell ref="M25:M26"/>
    <mergeCell ref="J27:K27"/>
    <mergeCell ref="J28:K28"/>
    <mergeCell ref="J29:K29"/>
    <mergeCell ref="J25:L25"/>
    <mergeCell ref="A35:C35"/>
    <mergeCell ref="E22:F22"/>
    <mergeCell ref="D38:E38"/>
    <mergeCell ref="G19:H19"/>
    <mergeCell ref="A19:C19"/>
    <mergeCell ref="C25:D26"/>
    <mergeCell ref="K35:L35"/>
    <mergeCell ref="I35:J35"/>
    <mergeCell ref="K36:L36"/>
    <mergeCell ref="K37:L37"/>
    <mergeCell ref="K38:L38"/>
    <mergeCell ref="I36:J36"/>
    <mergeCell ref="I37:J37"/>
    <mergeCell ref="I38:J38"/>
    <mergeCell ref="J30:K30"/>
    <mergeCell ref="I33:L33"/>
    <mergeCell ref="F36:H36"/>
    <mergeCell ref="A24:H24"/>
    <mergeCell ref="G4:H4"/>
    <mergeCell ref="G5:H5"/>
    <mergeCell ref="G7:H7"/>
    <mergeCell ref="J7:K7"/>
    <mergeCell ref="J18:K18"/>
    <mergeCell ref="I4:L4"/>
    <mergeCell ref="I5:L5"/>
    <mergeCell ref="H6:K6"/>
    <mergeCell ref="K8:L8"/>
    <mergeCell ref="H8:I8"/>
    <mergeCell ref="G17:H18"/>
    <mergeCell ref="A16:H16"/>
    <mergeCell ref="J17:L17"/>
    <mergeCell ref="E17:F18"/>
    <mergeCell ref="B6:F6"/>
    <mergeCell ref="E20:F20"/>
    <mergeCell ref="E19:F19"/>
    <mergeCell ref="A32:H32"/>
    <mergeCell ref="J22:K22"/>
    <mergeCell ref="J21:K21"/>
    <mergeCell ref="J20:K20"/>
    <mergeCell ref="J19:K19"/>
    <mergeCell ref="G22:H22"/>
    <mergeCell ref="G21:H21"/>
    <mergeCell ref="G20:H20"/>
    <mergeCell ref="J26:K26"/>
    <mergeCell ref="F25:G26"/>
    <mergeCell ref="N34:O34"/>
    <mergeCell ref="B4:F4"/>
    <mergeCell ref="B5:F5"/>
    <mergeCell ref="B7:F7"/>
    <mergeCell ref="A8:F8"/>
    <mergeCell ref="A17:C18"/>
    <mergeCell ref="A22:C22"/>
    <mergeCell ref="A21:C21"/>
    <mergeCell ref="A20:C20"/>
    <mergeCell ref="B14:L14"/>
    <mergeCell ref="B13:L13"/>
    <mergeCell ref="B12:L12"/>
    <mergeCell ref="B11:L11"/>
    <mergeCell ref="A10:L10"/>
    <mergeCell ref="D17:D18"/>
    <mergeCell ref="E21:F21"/>
  </mergeCells>
  <dataValidations count="7">
    <dataValidation type="list" allowBlank="1" showInputMessage="1" showErrorMessage="1" sqref="B7:F7" xr:uid="{8C34AC88-E6F1-495A-81FD-21D4F018D7A0}">
      <formula1>"Colectiva, Individual"</formula1>
    </dataValidation>
    <dataValidation type="list" allowBlank="1" showInputMessage="1" showErrorMessage="1" sqref="M19:M22 M27:M30 M35:M36" xr:uid="{F9AEB5AE-3374-49E7-8E7F-D2833AC1670B}">
      <formula1>"Mercado local, Exportación"</formula1>
    </dataValidation>
    <dataValidation type="list" allowBlank="1" showInputMessage="1" showErrorMessage="1" sqref="D35:E38" xr:uid="{CC75DDBF-C587-4589-A7D3-57E9E084BE3D}">
      <formula1>"Bambú, Resinas, Cortezas, Hojas, Hongos, Frutos, Taninos, Semillas, Raíces, Otros"</formula1>
    </dataValidation>
    <dataValidation type="list" allowBlank="1" showInputMessage="1" showErrorMessage="1" sqref="A27:B30" xr:uid="{5C1376E3-8553-4FD5-B572-0A43857C00A2}">
      <formula1>"Agroforestales, Silvopastoril, Agrosilvopastoril"</formula1>
    </dataValidation>
    <dataValidation type="list" allowBlank="1" showInputMessage="1" showErrorMessage="1" sqref="B4" xr:uid="{466CC364-49FB-4970-A4EB-6490EAE2D421}">
      <formula1>DESPROV</formula1>
    </dataValidation>
    <dataValidation type="list" allowBlank="1" showInputMessage="1" showErrorMessage="1" sqref="J4:L4" xr:uid="{14ADCF11-DD4B-45A7-89A4-742EC20C3200}">
      <formula1>INDIRECT(AI1)</formula1>
    </dataValidation>
    <dataValidation type="list" allowBlank="1" showInputMessage="1" showErrorMessage="1" sqref="I4" xr:uid="{9450E2CA-B7AF-4B2E-A0E1-C6F1740AEBF1}">
      <formula1>INDIRECT(DA1)</formula1>
    </dataValidation>
  </dataValidations>
  <printOptions horizontalCentered="1"/>
  <pageMargins left="0.23622047244094491" right="0.23622047244094491" top="1.4173228346456694" bottom="0.78740157480314965" header="0.31496062992125984" footer="0.31496062992125984"/>
  <pageSetup paperSize="9" scale="77" orientation="portrait" r:id="rId1"/>
  <headerFooter>
    <oddHeader>&amp;L&amp;G&amp;C&amp;"-,Negrita"
&amp;R
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27</vt:i4>
      </vt:variant>
    </vt:vector>
  </HeadingPairs>
  <TitlesOfParts>
    <vt:vector size="30" baseType="lpstr">
      <vt:lpstr>Anexo 2. Solicitud</vt:lpstr>
      <vt:lpstr>Provincias</vt:lpstr>
      <vt:lpstr>Anexo 3. Registro de predios</vt:lpstr>
      <vt:lpstr>'Anexo 2. Solicitud'!Área_de_impresión</vt:lpstr>
      <vt:lpstr>'Anexo 3. Registro de predios'!Área_de_impresión</vt:lpstr>
      <vt:lpstr>Azuay</vt:lpstr>
      <vt:lpstr>Bolívar</vt:lpstr>
      <vt:lpstr>Cañar</vt:lpstr>
      <vt:lpstr>Carchi</vt:lpstr>
      <vt:lpstr>Chimborazo</vt:lpstr>
      <vt:lpstr>Cotopaxi</vt:lpstr>
      <vt:lpstr>DESPROV</vt:lpstr>
      <vt:lpstr>ElOro</vt:lpstr>
      <vt:lpstr>Esmeraldas</vt:lpstr>
      <vt:lpstr>Galápagos</vt:lpstr>
      <vt:lpstr>Guayas</vt:lpstr>
      <vt:lpstr>Imbabura</vt:lpstr>
      <vt:lpstr>Loja</vt:lpstr>
      <vt:lpstr>LosRíos</vt:lpstr>
      <vt:lpstr>Manabí</vt:lpstr>
      <vt:lpstr>MoronaSantiago</vt:lpstr>
      <vt:lpstr>Napo</vt:lpstr>
      <vt:lpstr>Orellana</vt:lpstr>
      <vt:lpstr>Pastaza</vt:lpstr>
      <vt:lpstr>Pichincha</vt:lpstr>
      <vt:lpstr>SantaElena</vt:lpstr>
      <vt:lpstr>STODGO</vt:lpstr>
      <vt:lpstr>Sucumbíos</vt:lpstr>
      <vt:lpstr>Tungurahua</vt:lpstr>
      <vt:lpstr>ZamoraChinchipe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ofercompu</dc:creator>
  <cp:lastModifiedBy>Daniel Isaías Rosero Mendoza</cp:lastModifiedBy>
  <cp:lastPrinted>2024-03-08T14:36:01Z</cp:lastPrinted>
  <dcterms:created xsi:type="dcterms:W3CDTF">2020-07-10T15:17:40Z</dcterms:created>
  <dcterms:modified xsi:type="dcterms:W3CDTF">2024-03-14T18:20:26Z</dcterms:modified>
</cp:coreProperties>
</file>